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行政岗位" sheetId="2" r:id="rId1"/>
    <sheet name="临床岗位" sheetId="15" r:id="rId2"/>
    <sheet name="医技岗位" sheetId="16" r:id="rId3"/>
    <sheet name="护理岗位" sheetId="17" r:id="rId4"/>
  </sheets>
  <definedNames>
    <definedName name="_xlnm.Print_Titles" localSheetId="3">护理岗位!$1:$2</definedName>
    <definedName name="_xlnm.Print_Titles" localSheetId="2">医技岗位!$1:$1</definedName>
    <definedName name="_xlnm.Print_Titles" localSheetId="1">临床岗位!$1:$1</definedName>
    <definedName name="_xlnm.Print_Titles" localSheetId="0">行政岗位!$1:$1</definedName>
  </definedNames>
  <calcPr calcId="144525"/>
</workbook>
</file>

<file path=xl/sharedStrings.xml><?xml version="1.0" encoding="utf-8"?>
<sst xmlns="http://schemas.openxmlformats.org/spreadsheetml/2006/main" count="705" uniqueCount="451">
  <si>
    <t>自治区儿童医院2021年度行政岗位招聘人员面试成绩</t>
  </si>
  <si>
    <t>序号</t>
  </si>
  <si>
    <t>报考岗位</t>
  </si>
  <si>
    <t>姓名</t>
  </si>
  <si>
    <t>笔试成绩       （40%）</t>
  </si>
  <si>
    <t>面试成绩     （60%）</t>
  </si>
  <si>
    <t>总成绩</t>
  </si>
  <si>
    <t xml:space="preserve">党委办公室   </t>
  </si>
  <si>
    <t>秦紫荆</t>
  </si>
  <si>
    <t>王家琦</t>
  </si>
  <si>
    <t>张钧彦</t>
  </si>
  <si>
    <t>西热娜依</t>
  </si>
  <si>
    <t>李辰鑫</t>
  </si>
  <si>
    <t>谈燕</t>
  </si>
  <si>
    <r>
      <rPr>
        <sz val="10"/>
        <color theme="1"/>
        <rFont val="宋体"/>
        <charset val="134"/>
      </rPr>
      <t>帕丽雯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阿布都外力</t>
    </r>
  </si>
  <si>
    <t>张晓娜</t>
  </si>
  <si>
    <t>臧婉玉</t>
  </si>
  <si>
    <t>蓝秋燕</t>
  </si>
  <si>
    <t xml:space="preserve">医院办公室    </t>
  </si>
  <si>
    <t>肖婉春</t>
  </si>
  <si>
    <t>常彩梨</t>
  </si>
  <si>
    <t>地里米盖尔·多力坤</t>
  </si>
  <si>
    <t>郑轶丹</t>
  </si>
  <si>
    <t>顾福霞</t>
  </si>
  <si>
    <t>热依曼古力·库尔班江</t>
  </si>
  <si>
    <t>监察审计科纪检</t>
  </si>
  <si>
    <t>谢晓娟</t>
  </si>
  <si>
    <t>菲尔娜·牙生</t>
  </si>
  <si>
    <t>依再提古丽·艾尼娃尔</t>
  </si>
  <si>
    <r>
      <rPr>
        <sz val="10"/>
        <color theme="1"/>
        <rFont val="宋体"/>
        <charset val="134"/>
      </rPr>
      <t>哈杰提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哈得力汗</t>
    </r>
  </si>
  <si>
    <t>巴特勒·努尔兰</t>
  </si>
  <si>
    <t>祖丽哈尔·艾尼扎提</t>
  </si>
  <si>
    <t>监察审计科审计</t>
  </si>
  <si>
    <t>胡慧悦</t>
  </si>
  <si>
    <t>开赛尔·艾海买提</t>
  </si>
  <si>
    <t>代煜</t>
  </si>
  <si>
    <t>马彦荣</t>
  </si>
  <si>
    <t xml:space="preserve">财务科       </t>
  </si>
  <si>
    <t>王浩</t>
  </si>
  <si>
    <t>张一琳</t>
  </si>
  <si>
    <t>甘露</t>
  </si>
  <si>
    <t>美布拜·穆合塔尔</t>
  </si>
  <si>
    <t>苏来亚·居来提</t>
  </si>
  <si>
    <t>武娟</t>
  </si>
  <si>
    <t xml:space="preserve">医务部     </t>
  </si>
  <si>
    <t>汤莹</t>
  </si>
  <si>
    <t>王廷</t>
  </si>
  <si>
    <t>李姣姣</t>
  </si>
  <si>
    <t>苏比努尔·阿布都热依木</t>
  </si>
  <si>
    <t>古丽娜扎尔·艾克拜尔</t>
  </si>
  <si>
    <t>郭明智</t>
  </si>
  <si>
    <t>艾克拜尔·艾合麦提</t>
  </si>
  <si>
    <t>米合热古丽·吾买尔</t>
  </si>
  <si>
    <t>古丽波斯坦·艾尔肯</t>
  </si>
  <si>
    <t>阿斯古丽·穆萨江</t>
  </si>
  <si>
    <t>娜扎凯提·艾合买提</t>
  </si>
  <si>
    <t>米也沙尔·依明江</t>
  </si>
  <si>
    <t>瓦热斯·土尔孙</t>
  </si>
  <si>
    <t xml:space="preserve">科教科      </t>
  </si>
  <si>
    <t>张媛</t>
  </si>
  <si>
    <t>张海龙</t>
  </si>
  <si>
    <t>买买提江·买买提明</t>
  </si>
  <si>
    <t>何婧平</t>
  </si>
  <si>
    <t>感染管理科</t>
  </si>
  <si>
    <r>
      <rPr>
        <sz val="10"/>
        <rFont val="宋体"/>
        <charset val="134"/>
      </rPr>
      <t>古丽柯孜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艾力</t>
    </r>
  </si>
  <si>
    <t>阿迪莱·麦麦提阿卜杜拉</t>
  </si>
  <si>
    <t xml:space="preserve">设备科        </t>
  </si>
  <si>
    <t>周志鹏</t>
  </si>
  <si>
    <t>李伟</t>
  </si>
  <si>
    <t>张蒙</t>
  </si>
  <si>
    <t>魏宝红</t>
  </si>
  <si>
    <t>贾那斯·加那尔别克</t>
  </si>
  <si>
    <t>糜雷</t>
  </si>
  <si>
    <t>苟瑞娥</t>
  </si>
  <si>
    <t xml:space="preserve">信息中心    </t>
  </si>
  <si>
    <t>茹菲娅·阿里木</t>
  </si>
  <si>
    <t>桂学宝</t>
  </si>
  <si>
    <t>任锐</t>
  </si>
  <si>
    <t>李成陈</t>
  </si>
  <si>
    <t>梁雅欣</t>
  </si>
  <si>
    <t>韩冬阳</t>
  </si>
  <si>
    <t>依尔夏提·阿力木</t>
  </si>
  <si>
    <t>佐丽菲亚·买买提</t>
  </si>
  <si>
    <t>自治区儿童医院2021年度临床岗位招聘人员面试成绩</t>
  </si>
  <si>
    <t>康复医学科</t>
  </si>
  <si>
    <t>王雅萱</t>
  </si>
  <si>
    <t>坤多斯·热甫开提</t>
  </si>
  <si>
    <t>刘尚昆</t>
  </si>
  <si>
    <t>买地娜·艾尼瓦尔</t>
  </si>
  <si>
    <t>阿迪拉·吾布力</t>
  </si>
  <si>
    <t>热依拉·吐尔逊</t>
  </si>
  <si>
    <t>王利娟</t>
  </si>
  <si>
    <t>刘娟</t>
  </si>
  <si>
    <t>高哈尔·阿斯哈尔</t>
  </si>
  <si>
    <t>内分泌遗传免疫科</t>
  </si>
  <si>
    <r>
      <rPr>
        <sz val="10"/>
        <rFont val="宋体"/>
        <charset val="134"/>
      </rPr>
      <t>阿卜杜萨拉木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艾力</t>
    </r>
  </si>
  <si>
    <t>迪丽达尔·依马木</t>
  </si>
  <si>
    <r>
      <rPr>
        <sz val="10"/>
        <rFont val="宋体"/>
        <charset val="134"/>
      </rPr>
      <t>叶合亚江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艾力</t>
    </r>
  </si>
  <si>
    <t>玛依拉·阿不都热依木</t>
  </si>
  <si>
    <t>肾病风湿科</t>
  </si>
  <si>
    <t>肖卓青</t>
  </si>
  <si>
    <t>张云</t>
  </si>
  <si>
    <t>神经内科</t>
  </si>
  <si>
    <r>
      <rPr>
        <sz val="10"/>
        <rFont val="宋体"/>
        <charset val="134"/>
      </rPr>
      <t>吾妮恰木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艾克木</t>
    </r>
  </si>
  <si>
    <t>阿尔祖古丽·拜克日</t>
  </si>
  <si>
    <t>王香丽</t>
  </si>
  <si>
    <r>
      <rPr>
        <sz val="10"/>
        <rFont val="宋体"/>
        <charset val="134"/>
      </rPr>
      <t>阿孜古丽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艾尔肯</t>
    </r>
  </si>
  <si>
    <t>依马木·吾甫尔</t>
  </si>
  <si>
    <r>
      <rPr>
        <sz val="10"/>
        <color theme="1"/>
        <rFont val="宋体"/>
        <charset val="134"/>
      </rPr>
      <t>迪力胡木尔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牙生</t>
    </r>
  </si>
  <si>
    <t>普通外科</t>
  </si>
  <si>
    <r>
      <rPr>
        <sz val="10"/>
        <rFont val="宋体"/>
        <charset val="134"/>
      </rPr>
      <t>亚森江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阿布都拉</t>
    </r>
  </si>
  <si>
    <t>阿不力米提·阿不拉提</t>
  </si>
  <si>
    <t>卡哈尔吐尔逊</t>
  </si>
  <si>
    <t>郭云</t>
  </si>
  <si>
    <r>
      <rPr>
        <sz val="10"/>
        <rFont val="宋体"/>
        <charset val="134"/>
      </rPr>
      <t>夏哈布丁</t>
    </r>
    <r>
      <rPr>
        <sz val="10"/>
        <rFont val="Arial"/>
        <charset val="134"/>
      </rPr>
      <t>·</t>
    </r>
    <r>
      <rPr>
        <sz val="10"/>
        <rFont val="宋体"/>
        <charset val="134"/>
      </rPr>
      <t>迪里夏提</t>
    </r>
  </si>
  <si>
    <t>欧提库尔·艾尼</t>
  </si>
  <si>
    <r>
      <rPr>
        <sz val="10"/>
        <rFont val="宋体"/>
        <charset val="134"/>
      </rPr>
      <t>赛米</t>
    </r>
    <r>
      <rPr>
        <sz val="10"/>
        <rFont val="Arial"/>
        <charset val="134"/>
      </rPr>
      <t>·</t>
    </r>
    <r>
      <rPr>
        <sz val="10"/>
        <rFont val="宋体"/>
        <charset val="134"/>
      </rPr>
      <t>赛麦提</t>
    </r>
  </si>
  <si>
    <t>阿力木江·阿布都热西提</t>
  </si>
  <si>
    <t>皮肤科</t>
  </si>
  <si>
    <t>王秀雨</t>
  </si>
  <si>
    <t>黛丽</t>
  </si>
  <si>
    <t>营养科</t>
  </si>
  <si>
    <t>杰·吾云</t>
  </si>
  <si>
    <t>热西代姆·安外尔</t>
  </si>
  <si>
    <r>
      <rPr>
        <sz val="10"/>
        <rFont val="宋体"/>
        <charset val="134"/>
      </rPr>
      <t>艾丽米热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艾斯卡尔</t>
    </r>
  </si>
  <si>
    <t>阿依娜孜·巴达力汗</t>
  </si>
  <si>
    <t>眼科</t>
  </si>
  <si>
    <t>古丽娜·米吉提</t>
  </si>
  <si>
    <t>韩茜倩</t>
  </si>
  <si>
    <t>兰天琪</t>
  </si>
  <si>
    <r>
      <rPr>
        <sz val="9"/>
        <rFont val="宋体"/>
        <charset val="134"/>
      </rPr>
      <t>姑丽尼格尔</t>
    </r>
    <r>
      <rPr>
        <sz val="9"/>
        <rFont val="Arial"/>
        <charset val="134"/>
      </rPr>
      <t>·</t>
    </r>
    <r>
      <rPr>
        <sz val="9"/>
        <rFont val="宋体"/>
        <charset val="134"/>
      </rPr>
      <t>麦麦提依明</t>
    </r>
  </si>
  <si>
    <t>孙甜甜</t>
  </si>
  <si>
    <t>马雪</t>
  </si>
  <si>
    <t>耳鼻喉科</t>
  </si>
  <si>
    <t>乌日娜</t>
  </si>
  <si>
    <r>
      <rPr>
        <sz val="10"/>
        <rFont val="宋体"/>
        <charset val="134"/>
      </rPr>
      <t>曼孜热</t>
    </r>
    <r>
      <rPr>
        <sz val="10"/>
        <rFont val="Arial"/>
        <charset val="134"/>
      </rPr>
      <t>·</t>
    </r>
    <r>
      <rPr>
        <sz val="10"/>
        <rFont val="宋体"/>
        <charset val="134"/>
      </rPr>
      <t>买合木提</t>
    </r>
  </si>
  <si>
    <t>刘玉珠</t>
  </si>
  <si>
    <t>儿童保健科</t>
  </si>
  <si>
    <t>刘丽娜</t>
  </si>
  <si>
    <t>王薇</t>
  </si>
  <si>
    <t>哈米拉·拜合提亚尔</t>
  </si>
  <si>
    <r>
      <rPr>
        <sz val="9"/>
        <rFont val="宋体"/>
        <charset val="134"/>
      </rPr>
      <t>努日曼姑丽</t>
    </r>
    <r>
      <rPr>
        <sz val="9"/>
        <rFont val="Arial"/>
        <charset val="134"/>
      </rPr>
      <t>·</t>
    </r>
    <r>
      <rPr>
        <sz val="9"/>
        <rFont val="宋体"/>
        <charset val="134"/>
      </rPr>
      <t>麦提图尔荪</t>
    </r>
  </si>
  <si>
    <t>感染疾病科</t>
  </si>
  <si>
    <t>阿依努尔米吉提</t>
  </si>
  <si>
    <r>
      <rPr>
        <sz val="10"/>
        <color theme="1"/>
        <rFont val="宋体"/>
        <charset val="134"/>
      </rPr>
      <t>古丽柯孜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艾力</t>
    </r>
  </si>
  <si>
    <t>成人内科</t>
  </si>
  <si>
    <t>李璇</t>
  </si>
  <si>
    <t>彩虹</t>
  </si>
  <si>
    <t>努尔比亚·阿布利克木</t>
  </si>
  <si>
    <r>
      <rPr>
        <sz val="10"/>
        <rFont val="宋体"/>
        <charset val="134"/>
      </rPr>
      <t>苏皮努</t>
    </r>
    <r>
      <rPr>
        <sz val="10"/>
        <rFont val="Arial"/>
        <charset val="134"/>
      </rPr>
      <t>·</t>
    </r>
    <r>
      <rPr>
        <sz val="10"/>
        <rFont val="宋体"/>
        <charset val="134"/>
      </rPr>
      <t>买买提</t>
    </r>
  </si>
  <si>
    <t>图尔荪古丽斯提瓦力地</t>
  </si>
  <si>
    <t>热来古·艾海提</t>
  </si>
  <si>
    <t>新生儿研究员</t>
  </si>
  <si>
    <r>
      <rPr>
        <sz val="10"/>
        <rFont val="宋体"/>
        <charset val="134"/>
      </rPr>
      <t>米尔夏提江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阿力木</t>
    </r>
  </si>
  <si>
    <t>买提娜什·那吾塔依</t>
  </si>
  <si>
    <t>心胸外科</t>
  </si>
  <si>
    <r>
      <rPr>
        <sz val="10"/>
        <rFont val="宋体"/>
        <charset val="134"/>
      </rPr>
      <t>木合太江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吐尔地</t>
    </r>
  </si>
  <si>
    <t>阿卜力克木·阿卜杜杰力力</t>
  </si>
  <si>
    <t>伊尔潘江·库尔班</t>
  </si>
  <si>
    <r>
      <rPr>
        <sz val="10"/>
        <rFont val="宋体"/>
        <charset val="134"/>
      </rPr>
      <t>阿尔肯</t>
    </r>
    <r>
      <rPr>
        <sz val="10"/>
        <rFont val="Arial"/>
        <charset val="134"/>
      </rPr>
      <t>·</t>
    </r>
    <r>
      <rPr>
        <sz val="10"/>
        <rFont val="宋体"/>
        <charset val="134"/>
      </rPr>
      <t>居曼</t>
    </r>
  </si>
  <si>
    <r>
      <rPr>
        <sz val="10"/>
        <rFont val="宋体"/>
        <charset val="134"/>
      </rPr>
      <t>热则耶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阿布来提</t>
    </r>
  </si>
  <si>
    <t>夏木西丁·苏离坦</t>
  </si>
  <si>
    <t>买吾拉尼·阿不都热依木</t>
  </si>
  <si>
    <r>
      <rPr>
        <sz val="10"/>
        <color theme="1"/>
        <rFont val="宋体"/>
        <charset val="134"/>
      </rPr>
      <t>卡米力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吐尔逊</t>
    </r>
  </si>
  <si>
    <t>中医科</t>
  </si>
  <si>
    <t>赵艳</t>
  </si>
  <si>
    <t>刘智美</t>
  </si>
  <si>
    <t>阿孜古力·海热拉</t>
  </si>
  <si>
    <r>
      <rPr>
        <sz val="10"/>
        <rFont val="宋体"/>
        <charset val="134"/>
      </rPr>
      <t>贾依娜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阿尔达克</t>
    </r>
  </si>
  <si>
    <r>
      <rPr>
        <sz val="10"/>
        <rFont val="宋体"/>
        <charset val="134"/>
      </rPr>
      <t>阿依努尔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阿里木</t>
    </r>
  </si>
  <si>
    <t>张园</t>
  </si>
  <si>
    <r>
      <rPr>
        <sz val="10"/>
        <rFont val="宋体"/>
        <charset val="134"/>
      </rPr>
      <t>麦尔哈巴</t>
    </r>
    <r>
      <rPr>
        <sz val="10"/>
        <rFont val="Arial"/>
        <charset val="134"/>
      </rPr>
      <t>·</t>
    </r>
    <r>
      <rPr>
        <sz val="10"/>
        <rFont val="宋体"/>
        <charset val="134"/>
      </rPr>
      <t>赛里木</t>
    </r>
  </si>
  <si>
    <t>姑丽尼格尔阿布都米吉提</t>
  </si>
  <si>
    <r>
      <rPr>
        <sz val="10"/>
        <color theme="1"/>
        <rFont val="宋体"/>
        <charset val="134"/>
      </rPr>
      <t>尔米丁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艾米尔拉</t>
    </r>
  </si>
  <si>
    <r>
      <rPr>
        <sz val="10"/>
        <color theme="1"/>
        <rFont val="宋体"/>
        <charset val="134"/>
      </rPr>
      <t>迪丽萨尔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安外尔</t>
    </r>
  </si>
  <si>
    <t>卜欣月</t>
  </si>
  <si>
    <r>
      <rPr>
        <sz val="10"/>
        <color theme="1"/>
        <rFont val="宋体"/>
        <charset val="134"/>
      </rPr>
      <t>艾则孜木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吾提库尔</t>
    </r>
  </si>
  <si>
    <t>古丽米热·地力夏提</t>
  </si>
  <si>
    <t>阿妮古丽·伊马木</t>
  </si>
  <si>
    <t>李梦莹</t>
  </si>
  <si>
    <r>
      <rPr>
        <sz val="10"/>
        <rFont val="宋体"/>
        <charset val="134"/>
      </rPr>
      <t>米亚斯尔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吐尔干</t>
    </r>
  </si>
  <si>
    <t>急诊医学科</t>
  </si>
  <si>
    <t>玛依热·买合木提</t>
  </si>
  <si>
    <r>
      <rPr>
        <sz val="10"/>
        <rFont val="宋体"/>
        <charset val="134"/>
      </rPr>
      <t>法吾丹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阿布都</t>
    </r>
  </si>
  <si>
    <t>尹维</t>
  </si>
  <si>
    <r>
      <rPr>
        <sz val="10"/>
        <rFont val="宋体"/>
        <charset val="134"/>
      </rPr>
      <t>依力亚斯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吐尔逊江</t>
    </r>
  </si>
  <si>
    <t>麻醉科</t>
  </si>
  <si>
    <t>田静静</t>
  </si>
  <si>
    <r>
      <rPr>
        <sz val="10"/>
        <rFont val="宋体"/>
        <charset val="134"/>
      </rPr>
      <t>古丽米热</t>
    </r>
    <r>
      <rPr>
        <sz val="10"/>
        <rFont val="Arial"/>
        <charset val="134"/>
      </rPr>
      <t>·</t>
    </r>
    <r>
      <rPr>
        <sz val="10"/>
        <rFont val="宋体"/>
        <charset val="134"/>
      </rPr>
      <t>艾则孜</t>
    </r>
  </si>
  <si>
    <r>
      <rPr>
        <sz val="10"/>
        <rFont val="宋体"/>
        <charset val="134"/>
      </rPr>
      <t>帕孜丽亚</t>
    </r>
    <r>
      <rPr>
        <sz val="10"/>
        <rFont val="Arial"/>
        <charset val="134"/>
      </rPr>
      <t>·</t>
    </r>
    <r>
      <rPr>
        <sz val="10"/>
        <rFont val="宋体"/>
        <charset val="134"/>
      </rPr>
      <t>库尔班</t>
    </r>
  </si>
  <si>
    <t>自治区儿童医院2021年度医技岗位招聘人员面试成绩</t>
  </si>
  <si>
    <t>医学影像科医师</t>
  </si>
  <si>
    <t>古丽乃再尔·艾尼瓦尔</t>
  </si>
  <si>
    <t>刘欣</t>
  </si>
  <si>
    <t>齐雨虹</t>
  </si>
  <si>
    <t>马依拉·艾尔肯</t>
  </si>
  <si>
    <t>韩佳乐</t>
  </si>
  <si>
    <t>吾斯曼·拜都拉</t>
  </si>
  <si>
    <t>凯赛尔·居尔艾提</t>
  </si>
  <si>
    <t>谢合热阿依·吐尔洪</t>
  </si>
  <si>
    <t>邢惠</t>
  </si>
  <si>
    <t>热米拉·先木西丁</t>
  </si>
  <si>
    <t>热依罕古丽·买提奴日</t>
  </si>
  <si>
    <t>古丽妮尕尔·穆太力普</t>
  </si>
  <si>
    <t>医学影像科技师</t>
  </si>
  <si>
    <t>常振江</t>
  </si>
  <si>
    <t>陈嘉瑶</t>
  </si>
  <si>
    <t>苏比努尔·地力夏提</t>
  </si>
  <si>
    <t>杨瑞瑞</t>
  </si>
  <si>
    <t>阿比旦·阿不来提</t>
  </si>
  <si>
    <t>李宛旋</t>
  </si>
  <si>
    <t>依丽孜热·艾尼玩</t>
  </si>
  <si>
    <t>帕力旦·外力</t>
  </si>
  <si>
    <t>玛尔哈巴·艾尔肯</t>
  </si>
  <si>
    <t>帕哈尔丁艾尼瓦</t>
  </si>
  <si>
    <t>迪丽娜尔·安外尔</t>
  </si>
  <si>
    <t>祖丽乎马尔·艾则孜</t>
  </si>
  <si>
    <t>卡得丽亚·木沙江</t>
  </si>
  <si>
    <t>西仁阿依·热夏提</t>
  </si>
  <si>
    <t>夏尔班·哈依沙</t>
  </si>
  <si>
    <t>聂梦琪</t>
  </si>
  <si>
    <t xml:space="preserve">医学检验科    </t>
  </si>
  <si>
    <t>余琪</t>
  </si>
  <si>
    <t>李晓宁</t>
  </si>
  <si>
    <t>周金莲</t>
  </si>
  <si>
    <t>王新茹</t>
  </si>
  <si>
    <t>马依热·吾买尔</t>
  </si>
  <si>
    <t>刘琪</t>
  </si>
  <si>
    <t>张小亚</t>
  </si>
  <si>
    <t>苏广龙</t>
  </si>
  <si>
    <t>孜拉拉·玉山江</t>
  </si>
  <si>
    <t>王桂花</t>
  </si>
  <si>
    <t>麦尔萨巴·买买提艾力</t>
  </si>
  <si>
    <t>祖丽皮娅·买买提</t>
  </si>
  <si>
    <t>李喜宏</t>
  </si>
  <si>
    <t>西热尼阿依·牙生</t>
  </si>
  <si>
    <t>模丽德尔·阿德力别克</t>
  </si>
  <si>
    <t>张琴</t>
  </si>
  <si>
    <t>热孜旦木·包尔汗</t>
  </si>
  <si>
    <t>阿里木江·尼亚孜</t>
  </si>
  <si>
    <t>阿地力·米力克</t>
  </si>
  <si>
    <t>乎西旦木·托合尼亚孜</t>
  </si>
  <si>
    <t>张苗苗</t>
  </si>
  <si>
    <t>王鹏</t>
  </si>
  <si>
    <t>杨朝霞</t>
  </si>
  <si>
    <t>地拉热·阿不都克力木</t>
  </si>
  <si>
    <t>达尼亚尔·泰来提</t>
  </si>
  <si>
    <t>买迪纳·亚合甫</t>
  </si>
  <si>
    <t xml:space="preserve">超声科  </t>
  </si>
  <si>
    <t>马依拉·阿不都热西提</t>
  </si>
  <si>
    <t>马雪姣</t>
  </si>
  <si>
    <t xml:space="preserve">药学部        </t>
  </si>
  <si>
    <t>窦梦晗</t>
  </si>
  <si>
    <t>王颖慧</t>
  </si>
  <si>
    <t>李华</t>
  </si>
  <si>
    <t>宋琳娜</t>
  </si>
  <si>
    <t>王婷媛</t>
  </si>
  <si>
    <t>王向红</t>
  </si>
  <si>
    <t>自治区儿童医院2021年度护理岗位招聘人员面试成绩</t>
  </si>
  <si>
    <t>名册序号</t>
  </si>
  <si>
    <t>笔试成绩    （40%）</t>
  </si>
  <si>
    <t>面试成绩   （60%）</t>
  </si>
  <si>
    <t>马茹</t>
  </si>
  <si>
    <t>李昭君</t>
  </si>
  <si>
    <t>王雁琴</t>
  </si>
  <si>
    <t>黄岚</t>
  </si>
  <si>
    <t>王醒秋</t>
  </si>
  <si>
    <t>吴文文</t>
  </si>
  <si>
    <t>王列梅</t>
  </si>
  <si>
    <t>肉克艳木·阿布都拉</t>
  </si>
  <si>
    <r>
      <rPr>
        <sz val="12"/>
        <rFont val="宋体"/>
        <charset val="134"/>
      </rPr>
      <t>肉克艳木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阿布都拉</t>
    </r>
  </si>
  <si>
    <t>帕克扎提·帕哈尔丁</t>
  </si>
  <si>
    <r>
      <rPr>
        <sz val="11"/>
        <rFont val="宋体"/>
        <charset val="134"/>
      </rPr>
      <t>帕克扎提</t>
    </r>
    <r>
      <rPr>
        <sz val="11"/>
        <rFont val="Arial"/>
        <charset val="0"/>
      </rPr>
      <t>·</t>
    </r>
    <r>
      <rPr>
        <sz val="11"/>
        <rFont val="宋体"/>
        <charset val="134"/>
      </rPr>
      <t>帕哈尔丁</t>
    </r>
  </si>
  <si>
    <t>热依曼·赛迪力</t>
  </si>
  <si>
    <r>
      <rPr>
        <sz val="11"/>
        <rFont val="宋体"/>
        <charset val="134"/>
      </rPr>
      <t>热依曼</t>
    </r>
    <r>
      <rPr>
        <sz val="11"/>
        <rFont val="Arial"/>
        <charset val="0"/>
      </rPr>
      <t>·</t>
    </r>
    <r>
      <rPr>
        <sz val="11"/>
        <rFont val="宋体"/>
        <charset val="134"/>
      </rPr>
      <t>赛迪力</t>
    </r>
  </si>
  <si>
    <t>张亚丽</t>
  </si>
  <si>
    <t>安晶</t>
  </si>
  <si>
    <t>哈尼亚·哈布力</t>
  </si>
  <si>
    <r>
      <rPr>
        <sz val="11"/>
        <rFont val="宋体"/>
        <charset val="134"/>
      </rPr>
      <t>哈尼亚</t>
    </r>
    <r>
      <rPr>
        <sz val="11"/>
        <rFont val="Arial"/>
        <charset val="0"/>
      </rPr>
      <t>·</t>
    </r>
    <r>
      <rPr>
        <sz val="11"/>
        <rFont val="宋体"/>
        <charset val="134"/>
      </rPr>
      <t>哈布力</t>
    </r>
  </si>
  <si>
    <t>周荣</t>
  </si>
  <si>
    <t>马娟</t>
  </si>
  <si>
    <t>艾尼卡尔·亚森</t>
  </si>
  <si>
    <r>
      <rPr>
        <sz val="12"/>
        <rFont val="宋体"/>
        <charset val="134"/>
      </rPr>
      <t>艾尼卡尔</t>
    </r>
    <r>
      <rPr>
        <sz val="12"/>
        <rFont val="Arial"/>
        <charset val="0"/>
      </rPr>
      <t>·</t>
    </r>
    <r>
      <rPr>
        <sz val="12"/>
        <rFont val="宋体"/>
        <charset val="134"/>
      </rPr>
      <t>亚森</t>
    </r>
  </si>
  <si>
    <t>阿比旦·阿不都热依木</t>
  </si>
  <si>
    <r>
      <rPr>
        <sz val="11"/>
        <rFont val="宋体"/>
        <charset val="134"/>
      </rPr>
      <t>阿比旦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阿不都热依木</t>
    </r>
  </si>
  <si>
    <t>杨甜甜</t>
  </si>
  <si>
    <t>张茜</t>
  </si>
  <si>
    <t>樊康霞</t>
  </si>
  <si>
    <t>刁月玮</t>
  </si>
  <si>
    <t>布丽汗·马旦</t>
  </si>
  <si>
    <t>王倩</t>
  </si>
  <si>
    <t>古丽米黑热·阿布都热合曼</t>
  </si>
  <si>
    <r>
      <rPr>
        <sz val="11"/>
        <rFont val="宋体"/>
        <charset val="134"/>
      </rPr>
      <t>古丽米黑热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阿布都热合曼</t>
    </r>
  </si>
  <si>
    <t>王文静</t>
  </si>
  <si>
    <t>冯璐</t>
  </si>
  <si>
    <t>吾斯曼尼牙孜·阿布都拉</t>
  </si>
  <si>
    <r>
      <rPr>
        <sz val="12"/>
        <rFont val="宋体"/>
        <charset val="134"/>
      </rPr>
      <t>吾斯曼尼牙孜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阿布都拉</t>
    </r>
  </si>
  <si>
    <t>李芹娟</t>
  </si>
  <si>
    <t>陈欣钰</t>
  </si>
  <si>
    <t>艾丽努尔·卡斯木</t>
  </si>
  <si>
    <r>
      <rPr>
        <sz val="11"/>
        <rFont val="宋体"/>
        <charset val="134"/>
      </rPr>
      <t>艾丽努尔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卡斯木</t>
    </r>
  </si>
  <si>
    <t>阿依西古丽·伊拉木</t>
  </si>
  <si>
    <r>
      <rPr>
        <sz val="11"/>
        <rFont val="宋体"/>
        <charset val="134"/>
      </rPr>
      <t>阿依西古丽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伊拉木</t>
    </r>
  </si>
  <si>
    <t>李瑞娟</t>
  </si>
  <si>
    <t>姑丽努尔·依马木</t>
  </si>
  <si>
    <r>
      <rPr>
        <sz val="11"/>
        <rFont val="宋体"/>
        <charset val="134"/>
      </rPr>
      <t>姑丽努尔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依马木</t>
    </r>
  </si>
  <si>
    <t>热孜万思马义</t>
  </si>
  <si>
    <t>汤宇婷</t>
  </si>
  <si>
    <t>汪姊葳</t>
  </si>
  <si>
    <t>张晓丽</t>
  </si>
  <si>
    <t>阿米乃·阿卜杜喀迪尔</t>
  </si>
  <si>
    <r>
      <rPr>
        <sz val="11"/>
        <rFont val="宋体"/>
        <charset val="134"/>
      </rPr>
      <t>阿米乃</t>
    </r>
    <r>
      <rPr>
        <sz val="11"/>
        <rFont val="Arial"/>
        <charset val="0"/>
      </rPr>
      <t>·</t>
    </r>
    <r>
      <rPr>
        <sz val="11"/>
        <rFont val="宋体"/>
        <charset val="134"/>
      </rPr>
      <t>阿卜杜喀迪尔</t>
    </r>
  </si>
  <si>
    <t>白珏洁</t>
  </si>
  <si>
    <t>热米拉·吐尔逊</t>
  </si>
  <si>
    <r>
      <rPr>
        <sz val="11"/>
        <rFont val="宋体"/>
        <charset val="134"/>
      </rPr>
      <t>热米拉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吐尔逊</t>
    </r>
  </si>
  <si>
    <t>马兰</t>
  </si>
  <si>
    <t>阿米丽古丽·哈力克</t>
  </si>
  <si>
    <r>
      <rPr>
        <sz val="11"/>
        <rFont val="宋体"/>
        <charset val="134"/>
      </rPr>
      <t>阿米丽古丽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哈力克</t>
    </r>
  </si>
  <si>
    <t>梁凤</t>
  </si>
  <si>
    <t>丽娜·吐鲁汗</t>
  </si>
  <si>
    <r>
      <rPr>
        <sz val="11"/>
        <rFont val="宋体"/>
        <charset val="134"/>
      </rPr>
      <t>丽娜</t>
    </r>
    <r>
      <rPr>
        <sz val="11"/>
        <rFont val="Arial"/>
        <charset val="0"/>
      </rPr>
      <t>·</t>
    </r>
    <r>
      <rPr>
        <sz val="11"/>
        <rFont val="宋体"/>
        <charset val="134"/>
      </rPr>
      <t>吐鲁汗</t>
    </r>
  </si>
  <si>
    <t>热比亚·阿不都热西提</t>
  </si>
  <si>
    <r>
      <rPr>
        <sz val="11"/>
        <rFont val="宋体"/>
        <charset val="134"/>
      </rPr>
      <t>热比亚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阿不都热西提</t>
    </r>
  </si>
  <si>
    <t>古丽尼尕尔·买买提依明</t>
  </si>
  <si>
    <r>
      <rPr>
        <sz val="12"/>
        <rFont val="宋体"/>
        <charset val="134"/>
      </rPr>
      <t>古丽尼尕尔</t>
    </r>
    <r>
      <rPr>
        <sz val="12"/>
        <rFont val="Arial"/>
        <charset val="0"/>
      </rPr>
      <t>·</t>
    </r>
    <r>
      <rPr>
        <sz val="12"/>
        <rFont val="宋体"/>
        <charset val="134"/>
      </rPr>
      <t>买买提依明</t>
    </r>
  </si>
  <si>
    <t>迪丽努尔·吾麦尔</t>
  </si>
  <si>
    <r>
      <rPr>
        <sz val="11"/>
        <rFont val="宋体"/>
        <charset val="134"/>
      </rPr>
      <t>迪丽努尔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吾麦尔</t>
    </r>
  </si>
  <si>
    <t>帕孜来·吾布力哈斯木</t>
  </si>
  <si>
    <r>
      <rPr>
        <sz val="12"/>
        <rFont val="宋体"/>
        <charset val="134"/>
      </rPr>
      <t>帕孜来</t>
    </r>
    <r>
      <rPr>
        <sz val="12"/>
        <rFont val="Arial"/>
        <charset val="0"/>
      </rPr>
      <t>·</t>
    </r>
    <r>
      <rPr>
        <sz val="12"/>
        <rFont val="宋体"/>
        <charset val="134"/>
      </rPr>
      <t>吾布力哈斯木</t>
    </r>
  </si>
  <si>
    <t>苏比努尔·克里木</t>
  </si>
  <si>
    <r>
      <rPr>
        <sz val="12"/>
        <rFont val="宋体"/>
        <charset val="134"/>
      </rPr>
      <t>苏比努尔</t>
    </r>
    <r>
      <rPr>
        <sz val="12"/>
        <rFont val="Arial"/>
        <charset val="0"/>
      </rPr>
      <t>·</t>
    </r>
    <r>
      <rPr>
        <sz val="12"/>
        <rFont val="宋体"/>
        <charset val="134"/>
      </rPr>
      <t>克里木</t>
    </r>
  </si>
  <si>
    <t>吐尔洪那·艾哈麦提</t>
  </si>
  <si>
    <r>
      <rPr>
        <sz val="12"/>
        <rFont val="宋体"/>
        <charset val="134"/>
      </rPr>
      <t>吐尔洪那</t>
    </r>
    <r>
      <rPr>
        <sz val="12"/>
        <rFont val="Arial"/>
        <charset val="0"/>
      </rPr>
      <t>·</t>
    </r>
    <r>
      <rPr>
        <sz val="12"/>
        <rFont val="宋体"/>
        <charset val="134"/>
      </rPr>
      <t>艾哈麦提</t>
    </r>
  </si>
  <si>
    <t>凯麦尔古丽·图尔荪</t>
  </si>
  <si>
    <r>
      <rPr>
        <sz val="12"/>
        <rFont val="宋体"/>
        <charset val="134"/>
      </rPr>
      <t>凯麦尔古丽</t>
    </r>
    <r>
      <rPr>
        <sz val="12"/>
        <rFont val="Arial"/>
        <charset val="0"/>
      </rPr>
      <t>·</t>
    </r>
    <r>
      <rPr>
        <sz val="12"/>
        <rFont val="宋体"/>
        <charset val="134"/>
      </rPr>
      <t>图尔荪</t>
    </r>
  </si>
  <si>
    <t>董瞭</t>
  </si>
  <si>
    <t>胡热西旦木·玉山</t>
  </si>
  <si>
    <r>
      <rPr>
        <sz val="12"/>
        <rFont val="宋体"/>
        <charset val="134"/>
      </rPr>
      <t>胡热西旦木</t>
    </r>
    <r>
      <rPr>
        <sz val="12"/>
        <rFont val="Arial"/>
        <charset val="0"/>
      </rPr>
      <t>·</t>
    </r>
    <r>
      <rPr>
        <sz val="12"/>
        <rFont val="宋体"/>
        <charset val="134"/>
      </rPr>
      <t>玉山</t>
    </r>
  </si>
  <si>
    <t>王勤勤</t>
  </si>
  <si>
    <t>祖丽米热·阿力木江</t>
  </si>
  <si>
    <r>
      <rPr>
        <sz val="11"/>
        <rFont val="宋体"/>
        <charset val="134"/>
      </rPr>
      <t>祖丽米热</t>
    </r>
    <r>
      <rPr>
        <sz val="11"/>
        <rFont val="Arial"/>
        <charset val="0"/>
      </rPr>
      <t>·</t>
    </r>
    <r>
      <rPr>
        <sz val="11"/>
        <rFont val="宋体"/>
        <charset val="134"/>
      </rPr>
      <t>阿力木江</t>
    </r>
  </si>
  <si>
    <t>阿依江·阿布丁</t>
  </si>
  <si>
    <r>
      <rPr>
        <sz val="11"/>
        <rFont val="宋体"/>
        <charset val="134"/>
      </rPr>
      <t>阿依江</t>
    </r>
    <r>
      <rPr>
        <sz val="11"/>
        <rFont val="Arial"/>
        <charset val="0"/>
      </rPr>
      <t>·</t>
    </r>
    <r>
      <rPr>
        <sz val="11"/>
        <rFont val="宋体"/>
        <charset val="134"/>
      </rPr>
      <t>阿布丁</t>
    </r>
  </si>
  <si>
    <t>迪丽尼格尔·塔依尔</t>
  </si>
  <si>
    <r>
      <rPr>
        <sz val="11"/>
        <rFont val="宋体"/>
        <charset val="134"/>
      </rPr>
      <t>迪丽尼格尔</t>
    </r>
    <r>
      <rPr>
        <sz val="11"/>
        <rFont val="Arial"/>
        <charset val="0"/>
      </rPr>
      <t>·</t>
    </r>
    <r>
      <rPr>
        <sz val="11"/>
        <rFont val="宋体"/>
        <charset val="134"/>
      </rPr>
      <t>塔依尔</t>
    </r>
  </si>
  <si>
    <t>祖丽米拉·卡合尔曼</t>
  </si>
  <si>
    <r>
      <rPr>
        <sz val="12"/>
        <rFont val="宋体"/>
        <charset val="134"/>
      </rPr>
      <t>祖丽米拉</t>
    </r>
    <r>
      <rPr>
        <sz val="12"/>
        <rFont val="Arial"/>
        <charset val="0"/>
      </rPr>
      <t>·</t>
    </r>
    <r>
      <rPr>
        <sz val="12"/>
        <rFont val="宋体"/>
        <charset val="134"/>
      </rPr>
      <t>卡合尔曼</t>
    </r>
  </si>
  <si>
    <t>米热吉古丽艾尼瓦儿</t>
  </si>
  <si>
    <t>吐尔逊娜依·麦麦提依明</t>
  </si>
  <si>
    <r>
      <rPr>
        <sz val="12"/>
        <rFont val="宋体"/>
        <charset val="134"/>
      </rPr>
      <t>吐尔逊娜依</t>
    </r>
    <r>
      <rPr>
        <sz val="12"/>
        <rFont val="Arial"/>
        <charset val="0"/>
      </rPr>
      <t>·</t>
    </r>
    <r>
      <rPr>
        <sz val="12"/>
        <rFont val="宋体"/>
        <charset val="134"/>
      </rPr>
      <t>麦麦提依明</t>
    </r>
  </si>
  <si>
    <t>塔玛霞·海拉提</t>
  </si>
  <si>
    <r>
      <rPr>
        <sz val="12"/>
        <rFont val="宋体"/>
        <charset val="134"/>
      </rPr>
      <t>塔玛霞</t>
    </r>
    <r>
      <rPr>
        <sz val="12"/>
        <rFont val="Arial"/>
        <charset val="0"/>
      </rPr>
      <t>·</t>
    </r>
    <r>
      <rPr>
        <sz val="12"/>
        <rFont val="宋体"/>
        <charset val="134"/>
      </rPr>
      <t>海拉提</t>
    </r>
  </si>
  <si>
    <t>米丽凯木·麦麦提</t>
  </si>
  <si>
    <r>
      <rPr>
        <sz val="12"/>
        <rFont val="宋体"/>
        <charset val="134"/>
      </rPr>
      <t>米丽凯木</t>
    </r>
    <r>
      <rPr>
        <sz val="12"/>
        <rFont val="Arial"/>
        <charset val="0"/>
      </rPr>
      <t>·</t>
    </r>
    <r>
      <rPr>
        <sz val="12"/>
        <rFont val="宋体"/>
        <charset val="134"/>
      </rPr>
      <t>麦麦提</t>
    </r>
  </si>
  <si>
    <t>李最修</t>
  </si>
  <si>
    <t>阿依提拉·亚森</t>
  </si>
  <si>
    <r>
      <rPr>
        <sz val="12"/>
        <rFont val="宋体"/>
        <charset val="134"/>
      </rPr>
      <t>阿依提拉</t>
    </r>
    <r>
      <rPr>
        <sz val="12"/>
        <rFont val="Arial"/>
        <charset val="0"/>
      </rPr>
      <t>·</t>
    </r>
    <r>
      <rPr>
        <sz val="12"/>
        <rFont val="宋体"/>
        <charset val="134"/>
      </rPr>
      <t>亚森</t>
    </r>
  </si>
  <si>
    <t>依帕热·玉苏甫</t>
  </si>
  <si>
    <r>
      <rPr>
        <sz val="12"/>
        <rFont val="宋体"/>
        <charset val="134"/>
      </rPr>
      <t>依帕热</t>
    </r>
    <r>
      <rPr>
        <sz val="12"/>
        <rFont val="Arial"/>
        <charset val="0"/>
      </rPr>
      <t>·</t>
    </r>
    <r>
      <rPr>
        <sz val="12"/>
        <rFont val="宋体"/>
        <charset val="134"/>
      </rPr>
      <t>玉苏甫</t>
    </r>
  </si>
  <si>
    <t>阿依尼格尔·努尔墩</t>
  </si>
  <si>
    <r>
      <rPr>
        <sz val="12"/>
        <rFont val="宋体"/>
        <charset val="134"/>
      </rPr>
      <t>阿依尼格尔</t>
    </r>
    <r>
      <rPr>
        <sz val="12"/>
        <rFont val="Arial"/>
        <charset val="0"/>
      </rPr>
      <t>·</t>
    </r>
    <r>
      <rPr>
        <sz val="12"/>
        <rFont val="宋体"/>
        <charset val="134"/>
      </rPr>
      <t>努尔墩</t>
    </r>
  </si>
  <si>
    <t>努尔比叶木·赛麦提</t>
  </si>
  <si>
    <r>
      <rPr>
        <sz val="12"/>
        <rFont val="宋体"/>
        <charset val="134"/>
      </rPr>
      <t>努尔比叶木</t>
    </r>
    <r>
      <rPr>
        <sz val="12"/>
        <rFont val="Arial"/>
        <charset val="0"/>
      </rPr>
      <t>·</t>
    </r>
    <r>
      <rPr>
        <sz val="12"/>
        <rFont val="宋体"/>
        <charset val="134"/>
      </rPr>
      <t>赛麦提</t>
    </r>
  </si>
  <si>
    <t>古丽米热·艾合买提</t>
  </si>
  <si>
    <r>
      <rPr>
        <sz val="12"/>
        <rFont val="宋体"/>
        <charset val="134"/>
      </rPr>
      <t>古丽米热</t>
    </r>
    <r>
      <rPr>
        <sz val="12"/>
        <rFont val="Arial"/>
        <charset val="0"/>
      </rPr>
      <t>·</t>
    </r>
    <r>
      <rPr>
        <sz val="12"/>
        <rFont val="宋体"/>
        <charset val="134"/>
      </rPr>
      <t>艾合买提</t>
    </r>
  </si>
  <si>
    <t>阿依努尔·艾则孜</t>
  </si>
  <si>
    <r>
      <rPr>
        <sz val="11"/>
        <rFont val="宋体"/>
        <charset val="134"/>
      </rPr>
      <t>阿依努尔</t>
    </r>
    <r>
      <rPr>
        <sz val="11"/>
        <rFont val="Arial"/>
        <charset val="0"/>
      </rPr>
      <t>·</t>
    </r>
    <r>
      <rPr>
        <sz val="11"/>
        <rFont val="宋体"/>
        <charset val="134"/>
      </rPr>
      <t>艾则孜</t>
    </r>
  </si>
  <si>
    <t>努尔比依木·买买提</t>
  </si>
  <si>
    <r>
      <rPr>
        <sz val="12"/>
        <rFont val="宋体"/>
        <charset val="134"/>
      </rPr>
      <t>努尔比依木</t>
    </r>
    <r>
      <rPr>
        <sz val="12"/>
        <rFont val="Arial"/>
        <charset val="0"/>
      </rPr>
      <t>·</t>
    </r>
    <r>
      <rPr>
        <sz val="12"/>
        <rFont val="宋体"/>
        <charset val="134"/>
      </rPr>
      <t>买买提</t>
    </r>
  </si>
  <si>
    <t>古丽格尔·马合木提</t>
  </si>
  <si>
    <r>
      <rPr>
        <sz val="11"/>
        <rFont val="宋体"/>
        <charset val="134"/>
      </rPr>
      <t>古丽格尔</t>
    </r>
    <r>
      <rPr>
        <sz val="11"/>
        <rFont val="Arial"/>
        <charset val="0"/>
      </rPr>
      <t>·</t>
    </r>
    <r>
      <rPr>
        <sz val="11"/>
        <rFont val="宋体"/>
        <charset val="134"/>
      </rPr>
      <t>马合木提</t>
    </r>
  </si>
  <si>
    <t>卡德尔尼沙·阿布都热依木</t>
  </si>
  <si>
    <r>
      <rPr>
        <sz val="12"/>
        <rFont val="宋体"/>
        <charset val="134"/>
      </rPr>
      <t>卡德尔尼沙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阿布都热依木</t>
    </r>
  </si>
  <si>
    <t>美亚莎尔·阿斯哈尔</t>
  </si>
  <si>
    <r>
      <rPr>
        <sz val="12"/>
        <rFont val="宋体"/>
        <charset val="134"/>
      </rPr>
      <t>美亚莎尔</t>
    </r>
    <r>
      <rPr>
        <sz val="12"/>
        <rFont val="Arial"/>
        <charset val="0"/>
      </rPr>
      <t>·</t>
    </r>
    <r>
      <rPr>
        <sz val="12"/>
        <rFont val="宋体"/>
        <charset val="134"/>
      </rPr>
      <t>阿斯哈尔</t>
    </r>
  </si>
  <si>
    <t>赛米拉姑·吐尔地</t>
  </si>
  <si>
    <r>
      <rPr>
        <sz val="12"/>
        <rFont val="宋体"/>
        <charset val="134"/>
      </rPr>
      <t>赛米拉姑</t>
    </r>
    <r>
      <rPr>
        <sz val="12"/>
        <rFont val="Arial"/>
        <charset val="0"/>
      </rPr>
      <t>·</t>
    </r>
    <r>
      <rPr>
        <sz val="12"/>
        <rFont val="宋体"/>
        <charset val="134"/>
      </rPr>
      <t>吐尔地</t>
    </r>
  </si>
  <si>
    <t>阿里亚古丽·木沙</t>
  </si>
  <si>
    <r>
      <rPr>
        <sz val="11"/>
        <rFont val="宋体"/>
        <charset val="134"/>
      </rPr>
      <t>阿里亚古丽</t>
    </r>
    <r>
      <rPr>
        <sz val="11"/>
        <rFont val="Arial"/>
        <charset val="0"/>
      </rPr>
      <t>·</t>
    </r>
    <r>
      <rPr>
        <sz val="11"/>
        <rFont val="宋体"/>
        <charset val="134"/>
      </rPr>
      <t>木沙</t>
    </r>
  </si>
  <si>
    <t>热合玛·瓦日司</t>
  </si>
  <si>
    <r>
      <rPr>
        <sz val="12"/>
        <rFont val="宋体"/>
        <charset val="134"/>
      </rPr>
      <t>热合玛</t>
    </r>
    <r>
      <rPr>
        <sz val="12"/>
        <rFont val="Arial"/>
        <charset val="0"/>
      </rPr>
      <t>·</t>
    </r>
    <r>
      <rPr>
        <sz val="12"/>
        <rFont val="宋体"/>
        <charset val="134"/>
      </rPr>
      <t>瓦日司</t>
    </r>
  </si>
  <si>
    <t>古丽米拉·玉素甫江</t>
  </si>
  <si>
    <r>
      <rPr>
        <sz val="12"/>
        <rFont val="宋体"/>
        <charset val="134"/>
      </rPr>
      <t>古丽米拉</t>
    </r>
    <r>
      <rPr>
        <sz val="12"/>
        <rFont val="Arial"/>
        <charset val="0"/>
      </rPr>
      <t>·</t>
    </r>
    <r>
      <rPr>
        <sz val="12"/>
        <rFont val="宋体"/>
        <charset val="134"/>
      </rPr>
      <t>玉素甫江</t>
    </r>
  </si>
  <si>
    <t>努尔亚·艾则孜</t>
  </si>
  <si>
    <r>
      <rPr>
        <sz val="12"/>
        <rFont val="宋体"/>
        <charset val="134"/>
      </rPr>
      <t>努尔亚</t>
    </r>
    <r>
      <rPr>
        <sz val="12"/>
        <rFont val="Arial"/>
        <charset val="0"/>
      </rPr>
      <t>·</t>
    </r>
    <r>
      <rPr>
        <sz val="12"/>
        <rFont val="宋体"/>
        <charset val="134"/>
      </rPr>
      <t>艾则孜</t>
    </r>
  </si>
  <si>
    <t>祖米热·艾克拜尔</t>
  </si>
  <si>
    <r>
      <rPr>
        <sz val="12"/>
        <rFont val="宋体"/>
        <charset val="134"/>
      </rPr>
      <t>祖米热</t>
    </r>
    <r>
      <rPr>
        <sz val="12"/>
        <rFont val="Arial"/>
        <charset val="0"/>
      </rPr>
      <t>·</t>
    </r>
    <r>
      <rPr>
        <sz val="12"/>
        <rFont val="宋体"/>
        <charset val="134"/>
      </rPr>
      <t>艾克拜尔</t>
    </r>
  </si>
  <si>
    <t>奴尔阿迪娜库尔班</t>
  </si>
  <si>
    <t>谢仁阿依·艾力</t>
  </si>
  <si>
    <r>
      <rPr>
        <sz val="12"/>
        <rFont val="宋体"/>
        <charset val="134"/>
      </rPr>
      <t>谢仁阿依</t>
    </r>
    <r>
      <rPr>
        <sz val="12"/>
        <rFont val="Arial"/>
        <charset val="0"/>
      </rPr>
      <t>·</t>
    </r>
    <r>
      <rPr>
        <sz val="12"/>
        <rFont val="宋体"/>
        <charset val="134"/>
      </rPr>
      <t>艾力</t>
    </r>
  </si>
  <si>
    <t>赛米热·吐尔洪江</t>
  </si>
  <si>
    <r>
      <rPr>
        <sz val="11"/>
        <rFont val="宋体"/>
        <charset val="134"/>
      </rPr>
      <t>赛米热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吐尔洪江</t>
    </r>
  </si>
  <si>
    <t>木尼拉·阿不都克尤木</t>
  </si>
  <si>
    <r>
      <rPr>
        <sz val="12"/>
        <rFont val="宋体"/>
        <charset val="134"/>
      </rPr>
      <t>木尼拉</t>
    </r>
    <r>
      <rPr>
        <sz val="12"/>
        <rFont val="Arial"/>
        <charset val="0"/>
      </rPr>
      <t>·</t>
    </r>
    <r>
      <rPr>
        <sz val="12"/>
        <rFont val="宋体"/>
        <charset val="134"/>
      </rPr>
      <t>阿不都克尤木</t>
    </r>
  </si>
  <si>
    <t>古力·艾开木</t>
  </si>
  <si>
    <r>
      <rPr>
        <sz val="12"/>
        <rFont val="宋体"/>
        <charset val="134"/>
      </rPr>
      <t>古力</t>
    </r>
    <r>
      <rPr>
        <sz val="12"/>
        <rFont val="Arial"/>
        <charset val="0"/>
      </rPr>
      <t>·</t>
    </r>
    <r>
      <rPr>
        <sz val="12"/>
        <rFont val="宋体"/>
        <charset val="134"/>
      </rPr>
      <t>艾开木</t>
    </r>
  </si>
  <si>
    <t>古扎努尔·买买提江</t>
  </si>
  <si>
    <r>
      <rPr>
        <sz val="12"/>
        <rFont val="宋体"/>
        <charset val="134"/>
      </rPr>
      <t>古扎努尔</t>
    </r>
    <r>
      <rPr>
        <sz val="12"/>
        <rFont val="Arial"/>
        <charset val="0"/>
      </rPr>
      <t>·</t>
    </r>
    <r>
      <rPr>
        <sz val="12"/>
        <rFont val="宋体"/>
        <charset val="134"/>
      </rPr>
      <t>买买提江</t>
    </r>
  </si>
  <si>
    <t>马小花</t>
  </si>
  <si>
    <t>赵玉明</t>
  </si>
  <si>
    <t>胡雪枫</t>
  </si>
  <si>
    <t>崔明</t>
  </si>
  <si>
    <t>康菲菲</t>
  </si>
  <si>
    <t>宋景诗</t>
  </si>
  <si>
    <t>古丽孜巴·阿不都克里木</t>
  </si>
  <si>
    <r>
      <rPr>
        <sz val="11"/>
        <rFont val="宋体"/>
        <charset val="134"/>
      </rPr>
      <t>古丽孜巴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阿不都克里木</t>
    </r>
  </si>
  <si>
    <t>苏热亚·吐尔洪</t>
  </si>
  <si>
    <r>
      <rPr>
        <sz val="11"/>
        <rFont val="宋体"/>
        <charset val="134"/>
      </rPr>
      <t>苏热亚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吐尔洪</t>
    </r>
  </si>
  <si>
    <t>迪丽热巴·肉孜</t>
  </si>
  <si>
    <r>
      <rPr>
        <sz val="11"/>
        <rFont val="宋体"/>
        <charset val="134"/>
      </rPr>
      <t>迪丽热巴</t>
    </r>
    <r>
      <rPr>
        <sz val="11"/>
        <rFont val="Arial"/>
        <charset val="0"/>
      </rPr>
      <t>·</t>
    </r>
    <r>
      <rPr>
        <sz val="11"/>
        <rFont val="宋体"/>
        <charset val="134"/>
      </rPr>
      <t>肉孜</t>
    </r>
  </si>
  <si>
    <t>易晓宇</t>
  </si>
  <si>
    <t>图尔荪古力·阿不杜热西提</t>
  </si>
  <si>
    <r>
      <rPr>
        <sz val="11"/>
        <rFont val="宋体"/>
        <charset val="134"/>
      </rPr>
      <t>图尔荪古力</t>
    </r>
    <r>
      <rPr>
        <sz val="11"/>
        <rFont val="Arial"/>
        <charset val="0"/>
      </rPr>
      <t>·</t>
    </r>
    <r>
      <rPr>
        <sz val="11"/>
        <rFont val="宋体"/>
        <charset val="134"/>
      </rPr>
      <t>阿不杜热西提</t>
    </r>
  </si>
  <si>
    <t>马月敏</t>
  </si>
  <si>
    <t>董艳</t>
  </si>
  <si>
    <t>马小平</t>
  </si>
  <si>
    <t>木亚沙尔·买买提力</t>
  </si>
  <si>
    <r>
      <rPr>
        <sz val="11"/>
        <rFont val="宋体"/>
        <charset val="134"/>
      </rPr>
      <t>木亚沙尔</t>
    </r>
    <r>
      <rPr>
        <sz val="11"/>
        <rFont val="Arial"/>
        <charset val="0"/>
      </rPr>
      <t>·</t>
    </r>
    <r>
      <rPr>
        <sz val="11"/>
        <rFont val="宋体"/>
        <charset val="134"/>
      </rPr>
      <t>买买提力</t>
    </r>
  </si>
  <si>
    <t>马洁</t>
  </si>
  <si>
    <t>周俊</t>
  </si>
  <si>
    <t>米那瓦尔·艾尼瓦</t>
  </si>
  <si>
    <r>
      <rPr>
        <sz val="12"/>
        <rFont val="宋体"/>
        <charset val="134"/>
      </rPr>
      <t>米那瓦尔</t>
    </r>
    <r>
      <rPr>
        <sz val="12"/>
        <rFont val="Arial"/>
        <charset val="0"/>
      </rPr>
      <t>·</t>
    </r>
    <r>
      <rPr>
        <sz val="12"/>
        <rFont val="宋体"/>
        <charset val="134"/>
      </rPr>
      <t>艾尼瓦</t>
    </r>
  </si>
  <si>
    <t/>
  </si>
  <si>
    <t>凯地日耶·阿比丁</t>
  </si>
  <si>
    <r>
      <rPr>
        <sz val="12"/>
        <rFont val="宋体"/>
        <charset val="134"/>
      </rPr>
      <t>凯地日耶</t>
    </r>
    <r>
      <rPr>
        <sz val="12"/>
        <rFont val="Arial"/>
        <charset val="0"/>
      </rPr>
      <t>·</t>
    </r>
    <r>
      <rPr>
        <sz val="12"/>
        <rFont val="宋体"/>
        <charset val="134"/>
      </rPr>
      <t>阿比丁</t>
    </r>
  </si>
  <si>
    <t>池慧</t>
  </si>
  <si>
    <t>地丽拜尔·买买提托提</t>
  </si>
  <si>
    <r>
      <rPr>
        <sz val="12"/>
        <rFont val="宋体"/>
        <charset val="134"/>
      </rPr>
      <t>地丽拜尔</t>
    </r>
    <r>
      <rPr>
        <sz val="12"/>
        <rFont val="Arial"/>
        <charset val="0"/>
      </rPr>
      <t>·</t>
    </r>
    <r>
      <rPr>
        <sz val="12"/>
        <rFont val="宋体"/>
        <charset val="134"/>
      </rPr>
      <t>买买提托提</t>
    </r>
  </si>
  <si>
    <t>安克拉·艾尼娃尔</t>
  </si>
  <si>
    <r>
      <rPr>
        <sz val="12"/>
        <rFont val="宋体"/>
        <charset val="134"/>
      </rPr>
      <t>安克拉</t>
    </r>
    <r>
      <rPr>
        <sz val="12"/>
        <rFont val="Arial"/>
        <charset val="0"/>
      </rPr>
      <t>·</t>
    </r>
    <r>
      <rPr>
        <sz val="12"/>
        <rFont val="宋体"/>
        <charset val="134"/>
      </rPr>
      <t>艾尼娃尔</t>
    </r>
  </si>
  <si>
    <t>姑丽格娜·吐尔逊江</t>
  </si>
  <si>
    <r>
      <rPr>
        <sz val="12"/>
        <rFont val="宋体"/>
        <charset val="134"/>
      </rPr>
      <t>姑丽格娜</t>
    </r>
    <r>
      <rPr>
        <sz val="12"/>
        <rFont val="Arial"/>
        <charset val="0"/>
      </rPr>
      <t>·</t>
    </r>
    <r>
      <rPr>
        <sz val="12"/>
        <rFont val="宋体"/>
        <charset val="134"/>
      </rPr>
      <t>吐尔逊江</t>
    </r>
  </si>
  <si>
    <t>玛热牙·托克霍加</t>
  </si>
  <si>
    <r>
      <rPr>
        <sz val="12"/>
        <rFont val="宋体"/>
        <charset val="134"/>
      </rPr>
      <t>玛热牙</t>
    </r>
    <r>
      <rPr>
        <sz val="12"/>
        <rFont val="Arial"/>
        <charset val="0"/>
      </rPr>
      <t>·</t>
    </r>
    <r>
      <rPr>
        <sz val="12"/>
        <rFont val="宋体"/>
        <charset val="134"/>
      </rPr>
      <t>托克霍加</t>
    </r>
  </si>
  <si>
    <t>顾昊</t>
  </si>
  <si>
    <t>热孜宛古丽·喀迪尔</t>
  </si>
  <si>
    <r>
      <rPr>
        <sz val="12"/>
        <rFont val="宋体"/>
        <charset val="134"/>
      </rPr>
      <t>热孜宛古丽</t>
    </r>
    <r>
      <rPr>
        <sz val="12"/>
        <rFont val="Arial"/>
        <charset val="0"/>
      </rPr>
      <t>·</t>
    </r>
    <r>
      <rPr>
        <sz val="12"/>
        <rFont val="宋体"/>
        <charset val="134"/>
      </rPr>
      <t>喀迪尔</t>
    </r>
  </si>
  <si>
    <t>热依拉·阿布都热依木江</t>
  </si>
  <si>
    <r>
      <rPr>
        <sz val="12"/>
        <rFont val="宋体"/>
        <charset val="134"/>
      </rPr>
      <t>热依拉</t>
    </r>
    <r>
      <rPr>
        <sz val="12"/>
        <rFont val="Arial"/>
        <charset val="0"/>
      </rPr>
      <t>·</t>
    </r>
    <r>
      <rPr>
        <sz val="12"/>
        <rFont val="宋体"/>
        <charset val="134"/>
      </rPr>
      <t>阿布都热依木江</t>
    </r>
  </si>
  <si>
    <t>吴思雨</t>
  </si>
  <si>
    <t>茹先古丽·依马尔</t>
  </si>
  <si>
    <r>
      <rPr>
        <sz val="12"/>
        <rFont val="宋体"/>
        <charset val="134"/>
      </rPr>
      <t>茹先古丽</t>
    </r>
    <r>
      <rPr>
        <sz val="12"/>
        <rFont val="Arial"/>
        <charset val="0"/>
      </rPr>
      <t>·</t>
    </r>
    <r>
      <rPr>
        <sz val="12"/>
        <rFont val="宋体"/>
        <charset val="134"/>
      </rPr>
      <t>依马尔</t>
    </r>
  </si>
  <si>
    <t>董亮飞</t>
  </si>
  <si>
    <t>夏依代·克然木</t>
  </si>
  <si>
    <r>
      <rPr>
        <sz val="12"/>
        <rFont val="宋体"/>
        <charset val="134"/>
      </rPr>
      <t>夏依代</t>
    </r>
    <r>
      <rPr>
        <sz val="12"/>
        <rFont val="Arial"/>
        <charset val="0"/>
      </rPr>
      <t>·</t>
    </r>
    <r>
      <rPr>
        <sz val="12"/>
        <rFont val="宋体"/>
        <charset val="134"/>
      </rPr>
      <t>克然木</t>
    </r>
  </si>
  <si>
    <t>考沙尔·都拉提</t>
  </si>
  <si>
    <r>
      <rPr>
        <sz val="12"/>
        <rFont val="宋体"/>
        <charset val="134"/>
      </rPr>
      <t>考沙尔</t>
    </r>
    <r>
      <rPr>
        <sz val="12"/>
        <rFont val="Arial"/>
        <charset val="0"/>
      </rPr>
      <t>·</t>
    </r>
    <r>
      <rPr>
        <sz val="12"/>
        <rFont val="宋体"/>
        <charset val="134"/>
      </rPr>
      <t>都拉提</t>
    </r>
  </si>
  <si>
    <t>沙比严·依来合买提</t>
  </si>
  <si>
    <r>
      <rPr>
        <sz val="12"/>
        <rFont val="宋体"/>
        <charset val="134"/>
      </rPr>
      <t>沙比严</t>
    </r>
    <r>
      <rPr>
        <sz val="12"/>
        <rFont val="Arial"/>
        <charset val="0"/>
      </rPr>
      <t>·</t>
    </r>
    <r>
      <rPr>
        <sz val="12"/>
        <rFont val="宋体"/>
        <charset val="134"/>
      </rPr>
      <t>依来合买提</t>
    </r>
  </si>
  <si>
    <t>阿迪莱·艾拜布</t>
  </si>
  <si>
    <r>
      <rPr>
        <sz val="12"/>
        <rFont val="宋体"/>
        <charset val="134"/>
      </rPr>
      <t>阿迪莱</t>
    </r>
    <r>
      <rPr>
        <sz val="12"/>
        <rFont val="Arial"/>
        <charset val="0"/>
      </rPr>
      <t>·</t>
    </r>
    <r>
      <rPr>
        <sz val="12"/>
        <rFont val="宋体"/>
        <charset val="134"/>
      </rPr>
      <t>艾拜布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</si>
</sst>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_ "/>
  </numFmts>
  <fonts count="4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Arial"/>
      <charset val="0"/>
    </font>
    <font>
      <sz val="11"/>
      <name val="Arial"/>
      <charset val="0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5" fillId="22" borderId="1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H13" sqref="H13"/>
    </sheetView>
  </sheetViews>
  <sheetFormatPr defaultColWidth="9" defaultRowHeight="13.5" outlineLevelCol="5"/>
  <cols>
    <col min="1" max="1" width="7.375" style="27" customWidth="1"/>
    <col min="2" max="2" width="14.375" style="27" customWidth="1"/>
    <col min="3" max="3" width="24.25" style="27" customWidth="1"/>
    <col min="4" max="4" width="18.125" style="27" customWidth="1"/>
    <col min="5" max="5" width="16.375" style="27" customWidth="1"/>
    <col min="6" max="6" width="12.875" style="27" customWidth="1"/>
    <col min="7" max="16384" width="9" style="27"/>
  </cols>
  <sheetData>
    <row r="1" ht="28" customHeight="1" spans="1:6">
      <c r="A1" s="5" t="s">
        <v>0</v>
      </c>
      <c r="B1" s="5"/>
      <c r="C1" s="5"/>
      <c r="D1" s="5"/>
      <c r="E1" s="5"/>
      <c r="F1" s="5"/>
    </row>
    <row r="2" s="2" customFormat="1" ht="50" customHeight="1" spans="1:6">
      <c r="A2" s="6" t="s">
        <v>1</v>
      </c>
      <c r="B2" s="7" t="s">
        <v>2</v>
      </c>
      <c r="C2" s="6" t="s">
        <v>3</v>
      </c>
      <c r="D2" s="28" t="s">
        <v>4</v>
      </c>
      <c r="E2" s="8" t="s">
        <v>5</v>
      </c>
      <c r="F2" s="9" t="s">
        <v>6</v>
      </c>
    </row>
    <row r="3" s="26" customFormat="1" ht="22" customHeight="1" spans="1:6">
      <c r="A3" s="50">
        <v>1</v>
      </c>
      <c r="B3" s="42" t="s">
        <v>7</v>
      </c>
      <c r="C3" s="11" t="s">
        <v>8</v>
      </c>
      <c r="D3" s="51">
        <v>87.55</v>
      </c>
      <c r="E3" s="32">
        <v>82.6</v>
      </c>
      <c r="F3" s="33">
        <f t="shared" ref="F3:F12" si="0">D3*40%+E3*60%</f>
        <v>84.58</v>
      </c>
    </row>
    <row r="4" s="26" customFormat="1" ht="22" customHeight="1" spans="1:6">
      <c r="A4" s="50">
        <v>2</v>
      </c>
      <c r="B4" s="44"/>
      <c r="C4" s="11" t="s">
        <v>9</v>
      </c>
      <c r="D4" s="51">
        <v>86.15</v>
      </c>
      <c r="E4" s="32">
        <v>83</v>
      </c>
      <c r="F4" s="33">
        <f t="shared" si="0"/>
        <v>84.26</v>
      </c>
    </row>
    <row r="5" s="26" customFormat="1" ht="22" customHeight="1" spans="1:6">
      <c r="A5" s="50">
        <v>3</v>
      </c>
      <c r="B5" s="44"/>
      <c r="C5" s="11" t="s">
        <v>10</v>
      </c>
      <c r="D5" s="51">
        <v>85.1</v>
      </c>
      <c r="E5" s="32">
        <v>82.6</v>
      </c>
      <c r="F5" s="33">
        <f t="shared" si="0"/>
        <v>83.6</v>
      </c>
    </row>
    <row r="6" s="26" customFormat="1" ht="22" customHeight="1" spans="1:6">
      <c r="A6" s="50">
        <v>4</v>
      </c>
      <c r="B6" s="44"/>
      <c r="C6" s="11" t="s">
        <v>11</v>
      </c>
      <c r="D6" s="51">
        <v>83.7</v>
      </c>
      <c r="E6" s="32">
        <v>79.8</v>
      </c>
      <c r="F6" s="33">
        <f t="shared" si="0"/>
        <v>81.36</v>
      </c>
    </row>
    <row r="7" s="26" customFormat="1" ht="22" customHeight="1" spans="1:6">
      <c r="A7" s="50">
        <v>5</v>
      </c>
      <c r="B7" s="44"/>
      <c r="C7" s="11" t="s">
        <v>12</v>
      </c>
      <c r="D7" s="51">
        <v>79.85</v>
      </c>
      <c r="E7" s="32">
        <v>76.6</v>
      </c>
      <c r="F7" s="33">
        <f t="shared" si="0"/>
        <v>77.9</v>
      </c>
    </row>
    <row r="8" s="26" customFormat="1" ht="22" customHeight="1" spans="1:6">
      <c r="A8" s="50">
        <v>6</v>
      </c>
      <c r="B8" s="44"/>
      <c r="C8" s="11" t="s">
        <v>13</v>
      </c>
      <c r="D8" s="51">
        <v>80.55</v>
      </c>
      <c r="E8" s="32">
        <v>73.6</v>
      </c>
      <c r="F8" s="33">
        <f t="shared" si="0"/>
        <v>76.38</v>
      </c>
    </row>
    <row r="9" s="26" customFormat="1" ht="22" customHeight="1" spans="1:6">
      <c r="A9" s="50">
        <v>7</v>
      </c>
      <c r="B9" s="44"/>
      <c r="C9" s="35" t="s">
        <v>14</v>
      </c>
      <c r="D9" s="51">
        <v>79.2</v>
      </c>
      <c r="E9" s="32">
        <v>69.4</v>
      </c>
      <c r="F9" s="33">
        <f t="shared" si="0"/>
        <v>73.32</v>
      </c>
    </row>
    <row r="10" s="26" customFormat="1" ht="22" customHeight="1" spans="1:6">
      <c r="A10" s="50">
        <v>8</v>
      </c>
      <c r="B10" s="44"/>
      <c r="C10" s="11" t="s">
        <v>15</v>
      </c>
      <c r="D10" s="51">
        <v>81.2</v>
      </c>
      <c r="E10" s="32">
        <v>67.4</v>
      </c>
      <c r="F10" s="33">
        <f t="shared" si="0"/>
        <v>72.92</v>
      </c>
    </row>
    <row r="11" s="26" customFormat="1" ht="22" customHeight="1" spans="1:6">
      <c r="A11" s="50">
        <v>9</v>
      </c>
      <c r="B11" s="44"/>
      <c r="C11" s="11" t="s">
        <v>16</v>
      </c>
      <c r="D11" s="51">
        <v>82.95</v>
      </c>
      <c r="E11" s="52">
        <v>0</v>
      </c>
      <c r="F11" s="33">
        <f t="shared" si="0"/>
        <v>33.18</v>
      </c>
    </row>
    <row r="12" s="26" customFormat="1" ht="22" customHeight="1" spans="1:6">
      <c r="A12" s="50">
        <v>10</v>
      </c>
      <c r="B12" s="45"/>
      <c r="C12" s="11" t="s">
        <v>17</v>
      </c>
      <c r="D12" s="51">
        <v>80.55</v>
      </c>
      <c r="E12" s="52">
        <v>0</v>
      </c>
      <c r="F12" s="33">
        <f t="shared" si="0"/>
        <v>32.22</v>
      </c>
    </row>
    <row r="13" s="2" customFormat="1" ht="50" customHeight="1" spans="1:6">
      <c r="A13" s="6" t="s">
        <v>1</v>
      </c>
      <c r="B13" s="7" t="s">
        <v>2</v>
      </c>
      <c r="C13" s="6" t="s">
        <v>3</v>
      </c>
      <c r="D13" s="28" t="s">
        <v>4</v>
      </c>
      <c r="E13" s="8" t="s">
        <v>5</v>
      </c>
      <c r="F13" s="9" t="s">
        <v>6</v>
      </c>
    </row>
    <row r="14" s="26" customFormat="1" ht="22" customHeight="1" spans="1:6">
      <c r="A14" s="11">
        <v>1</v>
      </c>
      <c r="B14" s="42" t="s">
        <v>18</v>
      </c>
      <c r="C14" s="11" t="s">
        <v>19</v>
      </c>
      <c r="D14" s="32">
        <v>85.3</v>
      </c>
      <c r="E14" s="32">
        <v>83.8</v>
      </c>
      <c r="F14" s="33">
        <f t="shared" ref="F14:F19" si="1">D14*40%+E14*60%</f>
        <v>84.4</v>
      </c>
    </row>
    <row r="15" s="26" customFormat="1" ht="22" customHeight="1" spans="1:6">
      <c r="A15" s="11">
        <v>2</v>
      </c>
      <c r="B15" s="44"/>
      <c r="C15" s="11" t="s">
        <v>20</v>
      </c>
      <c r="D15" s="32">
        <v>77.55</v>
      </c>
      <c r="E15" s="32">
        <v>70.4</v>
      </c>
      <c r="F15" s="33">
        <f t="shared" si="1"/>
        <v>73.26</v>
      </c>
    </row>
    <row r="16" s="26" customFormat="1" ht="22" customHeight="1" spans="1:6">
      <c r="A16" s="11">
        <v>3</v>
      </c>
      <c r="B16" s="44"/>
      <c r="C16" s="11" t="s">
        <v>21</v>
      </c>
      <c r="D16" s="32">
        <v>68</v>
      </c>
      <c r="E16" s="32">
        <v>71.4</v>
      </c>
      <c r="F16" s="33">
        <f t="shared" si="1"/>
        <v>70.04</v>
      </c>
    </row>
    <row r="17" s="26" customFormat="1" ht="22" customHeight="1" spans="1:6">
      <c r="A17" s="11">
        <v>4</v>
      </c>
      <c r="B17" s="44"/>
      <c r="C17" s="11" t="s">
        <v>22</v>
      </c>
      <c r="D17" s="32">
        <v>79.05</v>
      </c>
      <c r="E17" s="52">
        <v>0</v>
      </c>
      <c r="F17" s="33">
        <f t="shared" si="1"/>
        <v>31.62</v>
      </c>
    </row>
    <row r="18" s="26" customFormat="1" ht="22" customHeight="1" spans="1:6">
      <c r="A18" s="11">
        <v>5</v>
      </c>
      <c r="B18" s="44"/>
      <c r="C18" s="11" t="s">
        <v>23</v>
      </c>
      <c r="D18" s="32">
        <v>78.75</v>
      </c>
      <c r="E18" s="52">
        <v>0</v>
      </c>
      <c r="F18" s="33">
        <f t="shared" si="1"/>
        <v>31.5</v>
      </c>
    </row>
    <row r="19" s="26" customFormat="1" ht="22" customHeight="1" spans="1:6">
      <c r="A19" s="11">
        <v>6</v>
      </c>
      <c r="B19" s="45"/>
      <c r="C19" s="31" t="s">
        <v>24</v>
      </c>
      <c r="D19" s="32">
        <v>77.85</v>
      </c>
      <c r="E19" s="52">
        <v>0</v>
      </c>
      <c r="F19" s="33">
        <f t="shared" si="1"/>
        <v>31.14</v>
      </c>
    </row>
    <row r="20" s="2" customFormat="1" ht="50" customHeight="1" spans="1:6">
      <c r="A20" s="6" t="s">
        <v>1</v>
      </c>
      <c r="B20" s="7" t="s">
        <v>2</v>
      </c>
      <c r="C20" s="6" t="s">
        <v>3</v>
      </c>
      <c r="D20" s="28" t="s">
        <v>4</v>
      </c>
      <c r="E20" s="8" t="s">
        <v>5</v>
      </c>
      <c r="F20" s="9" t="s">
        <v>6</v>
      </c>
    </row>
    <row r="21" s="26" customFormat="1" ht="22" customHeight="1" spans="1:6">
      <c r="A21" s="50">
        <v>1</v>
      </c>
      <c r="B21" s="42" t="s">
        <v>25</v>
      </c>
      <c r="C21" s="11" t="s">
        <v>26</v>
      </c>
      <c r="D21" s="32">
        <v>88.85</v>
      </c>
      <c r="E21" s="32">
        <v>82.2</v>
      </c>
      <c r="F21" s="33">
        <f t="shared" ref="F21:F26" si="2">D21*40%+E21*60%</f>
        <v>84.86</v>
      </c>
    </row>
    <row r="22" s="26" customFormat="1" ht="22" customHeight="1" spans="1:6">
      <c r="A22" s="50">
        <v>2</v>
      </c>
      <c r="B22" s="44"/>
      <c r="C22" s="11" t="s">
        <v>27</v>
      </c>
      <c r="D22" s="32">
        <v>67.35</v>
      </c>
      <c r="E22" s="32">
        <v>80.4</v>
      </c>
      <c r="F22" s="33">
        <f t="shared" si="2"/>
        <v>75.18</v>
      </c>
    </row>
    <row r="23" s="26" customFormat="1" ht="22" customHeight="1" spans="1:6">
      <c r="A23" s="50">
        <v>3</v>
      </c>
      <c r="B23" s="44"/>
      <c r="C23" s="11" t="s">
        <v>28</v>
      </c>
      <c r="D23" s="32">
        <v>69.55</v>
      </c>
      <c r="E23" s="32">
        <v>75.8</v>
      </c>
      <c r="F23" s="33">
        <f t="shared" si="2"/>
        <v>73.3</v>
      </c>
    </row>
    <row r="24" s="26" customFormat="1" ht="22" customHeight="1" spans="1:6">
      <c r="A24" s="50">
        <v>4</v>
      </c>
      <c r="B24" s="44"/>
      <c r="C24" s="35" t="s">
        <v>29</v>
      </c>
      <c r="D24" s="32">
        <v>56.85</v>
      </c>
      <c r="E24" s="32">
        <v>66.8</v>
      </c>
      <c r="F24" s="33">
        <f t="shared" si="2"/>
        <v>62.82</v>
      </c>
    </row>
    <row r="25" s="26" customFormat="1" ht="22" customHeight="1" spans="1:6">
      <c r="A25" s="50">
        <v>5</v>
      </c>
      <c r="B25" s="44"/>
      <c r="C25" s="11" t="s">
        <v>30</v>
      </c>
      <c r="D25" s="32">
        <v>87.1</v>
      </c>
      <c r="E25" s="52">
        <v>0</v>
      </c>
      <c r="F25" s="33">
        <f t="shared" si="2"/>
        <v>34.84</v>
      </c>
    </row>
    <row r="26" s="26" customFormat="1" ht="22" customHeight="1" spans="1:6">
      <c r="A26" s="50">
        <v>6</v>
      </c>
      <c r="B26" s="45"/>
      <c r="C26" s="11" t="s">
        <v>31</v>
      </c>
      <c r="D26" s="32">
        <v>75.4</v>
      </c>
      <c r="E26" s="52">
        <v>0</v>
      </c>
      <c r="F26" s="33">
        <f t="shared" si="2"/>
        <v>30.16</v>
      </c>
    </row>
    <row r="27" s="2" customFormat="1" ht="50" customHeight="1" spans="1:6">
      <c r="A27" s="6" t="s">
        <v>1</v>
      </c>
      <c r="B27" s="7" t="s">
        <v>2</v>
      </c>
      <c r="C27" s="6" t="s">
        <v>3</v>
      </c>
      <c r="D27" s="28" t="s">
        <v>4</v>
      </c>
      <c r="E27" s="8" t="s">
        <v>5</v>
      </c>
      <c r="F27" s="9" t="s">
        <v>6</v>
      </c>
    </row>
    <row r="28" s="26" customFormat="1" ht="22" customHeight="1" spans="1:6">
      <c r="A28" s="11">
        <v>1</v>
      </c>
      <c r="B28" s="42" t="s">
        <v>32</v>
      </c>
      <c r="C28" s="11" t="s">
        <v>33</v>
      </c>
      <c r="D28" s="32">
        <v>65</v>
      </c>
      <c r="E28" s="32">
        <v>77.6</v>
      </c>
      <c r="F28" s="33">
        <f>D28*40%+E28*60%</f>
        <v>72.56</v>
      </c>
    </row>
    <row r="29" s="26" customFormat="1" ht="22" customHeight="1" spans="1:6">
      <c r="A29" s="11">
        <v>2</v>
      </c>
      <c r="B29" s="44"/>
      <c r="C29" s="11" t="s">
        <v>34</v>
      </c>
      <c r="D29" s="32">
        <v>67</v>
      </c>
      <c r="E29" s="32">
        <v>72.8</v>
      </c>
      <c r="F29" s="33">
        <f>D29*40%+E29*60%</f>
        <v>70.48</v>
      </c>
    </row>
    <row r="30" s="26" customFormat="1" ht="22" customHeight="1" spans="1:6">
      <c r="A30" s="11">
        <v>3</v>
      </c>
      <c r="B30" s="44"/>
      <c r="C30" s="11" t="s">
        <v>35</v>
      </c>
      <c r="D30" s="32">
        <v>66.5</v>
      </c>
      <c r="E30" s="52">
        <v>0</v>
      </c>
      <c r="F30" s="33">
        <f>D30*40%+E30*60%</f>
        <v>26.6</v>
      </c>
    </row>
    <row r="31" s="26" customFormat="1" ht="22" customHeight="1" spans="1:6">
      <c r="A31" s="11">
        <v>4</v>
      </c>
      <c r="B31" s="45"/>
      <c r="C31" s="11" t="s">
        <v>36</v>
      </c>
      <c r="D31" s="32">
        <v>57.5</v>
      </c>
      <c r="E31" s="52">
        <v>0</v>
      </c>
      <c r="F31" s="33">
        <f t="shared" ref="F29:F38" si="3">D31*40%+E31*60%</f>
        <v>23</v>
      </c>
    </row>
    <row r="32" s="2" customFormat="1" ht="50" customHeight="1" spans="1:6">
      <c r="A32" s="6" t="s">
        <v>1</v>
      </c>
      <c r="B32" s="7" t="s">
        <v>2</v>
      </c>
      <c r="C32" s="6" t="s">
        <v>3</v>
      </c>
      <c r="D32" s="28" t="s">
        <v>4</v>
      </c>
      <c r="E32" s="8" t="s">
        <v>5</v>
      </c>
      <c r="F32" s="9" t="s">
        <v>6</v>
      </c>
    </row>
    <row r="33" s="26" customFormat="1" ht="22" customHeight="1" spans="1:6">
      <c r="A33" s="53">
        <v>1</v>
      </c>
      <c r="B33" s="53" t="s">
        <v>37</v>
      </c>
      <c r="C33" s="11" t="s">
        <v>38</v>
      </c>
      <c r="D33" s="32">
        <v>74.5</v>
      </c>
      <c r="E33" s="32">
        <v>84.8</v>
      </c>
      <c r="F33" s="33">
        <f t="shared" si="3"/>
        <v>80.68</v>
      </c>
    </row>
    <row r="34" s="26" customFormat="1" ht="22" customHeight="1" spans="1:6">
      <c r="A34" s="53">
        <v>2</v>
      </c>
      <c r="B34" s="53"/>
      <c r="C34" s="11" t="s">
        <v>39</v>
      </c>
      <c r="D34" s="32">
        <v>72</v>
      </c>
      <c r="E34" s="32">
        <v>83.4</v>
      </c>
      <c r="F34" s="33">
        <f t="shared" si="3"/>
        <v>78.84</v>
      </c>
    </row>
    <row r="35" s="26" customFormat="1" ht="22" customHeight="1" spans="1:6">
      <c r="A35" s="53">
        <v>3</v>
      </c>
      <c r="B35" s="53"/>
      <c r="C35" s="11" t="s">
        <v>40</v>
      </c>
      <c r="D35" s="32">
        <v>70</v>
      </c>
      <c r="E35" s="32">
        <v>80.4</v>
      </c>
      <c r="F35" s="33">
        <f t="shared" si="3"/>
        <v>76.24</v>
      </c>
    </row>
    <row r="36" s="26" customFormat="1" ht="22" customHeight="1" spans="1:6">
      <c r="A36" s="53">
        <v>4</v>
      </c>
      <c r="B36" s="53"/>
      <c r="C36" s="11" t="s">
        <v>41</v>
      </c>
      <c r="D36" s="32">
        <v>72</v>
      </c>
      <c r="E36" s="32">
        <v>74.4</v>
      </c>
      <c r="F36" s="33">
        <f t="shared" si="3"/>
        <v>73.44</v>
      </c>
    </row>
    <row r="37" s="26" customFormat="1" ht="22" customHeight="1" spans="1:6">
      <c r="A37" s="53">
        <v>5</v>
      </c>
      <c r="B37" s="53"/>
      <c r="C37" s="11" t="s">
        <v>42</v>
      </c>
      <c r="D37" s="32">
        <v>65.5</v>
      </c>
      <c r="E37" s="32">
        <v>69.6</v>
      </c>
      <c r="F37" s="33">
        <f t="shared" si="3"/>
        <v>67.96</v>
      </c>
    </row>
    <row r="38" s="26" customFormat="1" ht="22" customHeight="1" spans="1:6">
      <c r="A38" s="53">
        <v>6</v>
      </c>
      <c r="B38" s="53"/>
      <c r="C38" s="11" t="s">
        <v>43</v>
      </c>
      <c r="D38" s="32">
        <v>67</v>
      </c>
      <c r="E38" s="52">
        <v>0</v>
      </c>
      <c r="F38" s="33">
        <f t="shared" si="3"/>
        <v>26.8</v>
      </c>
    </row>
    <row r="39" s="2" customFormat="1" ht="50" customHeight="1" spans="1:6">
      <c r="A39" s="6" t="s">
        <v>1</v>
      </c>
      <c r="B39" s="7" t="s">
        <v>2</v>
      </c>
      <c r="C39" s="6" t="s">
        <v>3</v>
      </c>
      <c r="D39" s="28" t="s">
        <v>4</v>
      </c>
      <c r="E39" s="8" t="s">
        <v>5</v>
      </c>
      <c r="F39" s="9" t="s">
        <v>6</v>
      </c>
    </row>
    <row r="40" s="26" customFormat="1" ht="20" customHeight="1" spans="1:6">
      <c r="A40" s="29">
        <v>1</v>
      </c>
      <c r="B40" s="54" t="s">
        <v>44</v>
      </c>
      <c r="C40" s="11" t="s">
        <v>45</v>
      </c>
      <c r="D40" s="32">
        <v>84</v>
      </c>
      <c r="E40" s="55">
        <v>88.8</v>
      </c>
      <c r="F40" s="33">
        <f t="shared" ref="F40:F52" si="4">D40*40%+E40*60%</f>
        <v>86.88</v>
      </c>
    </row>
    <row r="41" s="26" customFormat="1" ht="20" customHeight="1" spans="1:6">
      <c r="A41" s="29">
        <v>2</v>
      </c>
      <c r="B41" s="54"/>
      <c r="C41" s="11" t="s">
        <v>46</v>
      </c>
      <c r="D41" s="32">
        <v>56</v>
      </c>
      <c r="E41" s="55">
        <v>77.6</v>
      </c>
      <c r="F41" s="33">
        <f t="shared" si="4"/>
        <v>68.96</v>
      </c>
    </row>
    <row r="42" s="26" customFormat="1" ht="20" customHeight="1" spans="1:6">
      <c r="A42" s="29">
        <v>3</v>
      </c>
      <c r="B42" s="54"/>
      <c r="C42" s="11" t="s">
        <v>47</v>
      </c>
      <c r="D42" s="32">
        <v>58</v>
      </c>
      <c r="E42" s="55">
        <v>72.4</v>
      </c>
      <c r="F42" s="33">
        <f t="shared" si="4"/>
        <v>66.64</v>
      </c>
    </row>
    <row r="43" s="26" customFormat="1" ht="20" customHeight="1" spans="1:6">
      <c r="A43" s="29">
        <v>4</v>
      </c>
      <c r="B43" s="54"/>
      <c r="C43" s="31" t="s">
        <v>48</v>
      </c>
      <c r="D43" s="32">
        <v>49</v>
      </c>
      <c r="E43" s="55">
        <v>76.4</v>
      </c>
      <c r="F43" s="33">
        <f t="shared" si="4"/>
        <v>65.44</v>
      </c>
    </row>
    <row r="44" s="26" customFormat="1" ht="20" customHeight="1" spans="1:6">
      <c r="A44" s="29">
        <v>5</v>
      </c>
      <c r="B44" s="54"/>
      <c r="C44" s="31" t="s">
        <v>49</v>
      </c>
      <c r="D44" s="32">
        <v>51</v>
      </c>
      <c r="E44" s="55">
        <v>74</v>
      </c>
      <c r="F44" s="33">
        <f t="shared" si="4"/>
        <v>64.8</v>
      </c>
    </row>
    <row r="45" s="26" customFormat="1" ht="20" customHeight="1" spans="1:6">
      <c r="A45" s="29">
        <v>6</v>
      </c>
      <c r="B45" s="54"/>
      <c r="C45" s="11" t="s">
        <v>50</v>
      </c>
      <c r="D45" s="32">
        <v>50</v>
      </c>
      <c r="E45" s="55">
        <v>74.4</v>
      </c>
      <c r="F45" s="33">
        <f t="shared" si="4"/>
        <v>64.64</v>
      </c>
    </row>
    <row r="46" s="26" customFormat="1" ht="20" customHeight="1" spans="1:6">
      <c r="A46" s="29">
        <v>7</v>
      </c>
      <c r="B46" s="54"/>
      <c r="C46" s="11" t="s">
        <v>51</v>
      </c>
      <c r="D46" s="32">
        <v>55</v>
      </c>
      <c r="E46" s="55">
        <v>70.2</v>
      </c>
      <c r="F46" s="33">
        <f t="shared" si="4"/>
        <v>64.12</v>
      </c>
    </row>
    <row r="47" s="26" customFormat="1" ht="20" customHeight="1" spans="1:6">
      <c r="A47" s="29">
        <v>8</v>
      </c>
      <c r="B47" s="54"/>
      <c r="C47" s="11" t="s">
        <v>52</v>
      </c>
      <c r="D47" s="32">
        <v>53</v>
      </c>
      <c r="E47" s="55">
        <v>68.2</v>
      </c>
      <c r="F47" s="33">
        <f t="shared" si="4"/>
        <v>62.12</v>
      </c>
    </row>
    <row r="48" s="26" customFormat="1" ht="20" customHeight="1" spans="1:6">
      <c r="A48" s="29">
        <v>9</v>
      </c>
      <c r="B48" s="54"/>
      <c r="C48" s="11" t="s">
        <v>53</v>
      </c>
      <c r="D48" s="32">
        <v>50</v>
      </c>
      <c r="E48" s="55">
        <v>64.2</v>
      </c>
      <c r="F48" s="33">
        <f t="shared" si="4"/>
        <v>58.52</v>
      </c>
    </row>
    <row r="49" s="26" customFormat="1" ht="20" customHeight="1" spans="1:6">
      <c r="A49" s="29">
        <v>10</v>
      </c>
      <c r="B49" s="54"/>
      <c r="C49" s="11" t="s">
        <v>54</v>
      </c>
      <c r="D49" s="32">
        <v>48</v>
      </c>
      <c r="E49" s="55">
        <v>63.4</v>
      </c>
      <c r="F49" s="33">
        <f t="shared" si="4"/>
        <v>57.24</v>
      </c>
    </row>
    <row r="50" s="26" customFormat="1" ht="20" customHeight="1" spans="1:6">
      <c r="A50" s="29">
        <v>11</v>
      </c>
      <c r="B50" s="54"/>
      <c r="C50" s="11" t="s">
        <v>55</v>
      </c>
      <c r="D50" s="32">
        <v>50</v>
      </c>
      <c r="E50" s="55">
        <v>61</v>
      </c>
      <c r="F50" s="33">
        <f t="shared" si="4"/>
        <v>56.6</v>
      </c>
    </row>
    <row r="51" s="26" customFormat="1" ht="20" customHeight="1" spans="1:6">
      <c r="A51" s="29">
        <v>12</v>
      </c>
      <c r="B51" s="54"/>
      <c r="C51" s="11" t="s">
        <v>56</v>
      </c>
      <c r="D51" s="32">
        <v>48</v>
      </c>
      <c r="E51" s="55">
        <v>52.6</v>
      </c>
      <c r="F51" s="33">
        <f t="shared" si="4"/>
        <v>50.76</v>
      </c>
    </row>
    <row r="52" s="26" customFormat="1" ht="20" customHeight="1" spans="1:6">
      <c r="A52" s="29">
        <v>13</v>
      </c>
      <c r="B52" s="54"/>
      <c r="C52" s="11" t="s">
        <v>57</v>
      </c>
      <c r="D52" s="32">
        <v>55</v>
      </c>
      <c r="E52" s="52">
        <v>0</v>
      </c>
      <c r="F52" s="33">
        <f t="shared" si="4"/>
        <v>22</v>
      </c>
    </row>
    <row r="53" s="2" customFormat="1" ht="50" customHeight="1" spans="1:6">
      <c r="A53" s="6" t="s">
        <v>1</v>
      </c>
      <c r="B53" s="7" t="s">
        <v>2</v>
      </c>
      <c r="C53" s="6" t="s">
        <v>3</v>
      </c>
      <c r="D53" s="28" t="s">
        <v>4</v>
      </c>
      <c r="E53" s="8" t="s">
        <v>5</v>
      </c>
      <c r="F53" s="9" t="s">
        <v>6</v>
      </c>
    </row>
    <row r="54" s="26" customFormat="1" ht="20" customHeight="1" spans="1:6">
      <c r="A54" s="29">
        <v>1</v>
      </c>
      <c r="B54" s="30" t="s">
        <v>58</v>
      </c>
      <c r="C54" s="11" t="s">
        <v>59</v>
      </c>
      <c r="D54" s="32">
        <v>85</v>
      </c>
      <c r="E54" s="55">
        <v>80.2</v>
      </c>
      <c r="F54" s="33">
        <f t="shared" ref="F54:F60" si="5">D54*40%+E54*60%</f>
        <v>82.12</v>
      </c>
    </row>
    <row r="55" s="26" customFormat="1" ht="20" customHeight="1" spans="1:6">
      <c r="A55" s="29">
        <v>2</v>
      </c>
      <c r="B55" s="34"/>
      <c r="C55" s="11" t="s">
        <v>60</v>
      </c>
      <c r="D55" s="32">
        <v>48</v>
      </c>
      <c r="E55" s="32">
        <v>78.8</v>
      </c>
      <c r="F55" s="33">
        <f t="shared" si="5"/>
        <v>66.48</v>
      </c>
    </row>
    <row r="56" s="26" customFormat="1" ht="20" customHeight="1" spans="1:6">
      <c r="A56" s="29">
        <v>3</v>
      </c>
      <c r="B56" s="34"/>
      <c r="C56" s="11" t="s">
        <v>61</v>
      </c>
      <c r="D56" s="32">
        <v>57</v>
      </c>
      <c r="E56" s="55">
        <v>65.8</v>
      </c>
      <c r="F56" s="33">
        <f t="shared" si="5"/>
        <v>62.28</v>
      </c>
    </row>
    <row r="57" s="26" customFormat="1" ht="20" customHeight="1" spans="1:6">
      <c r="A57" s="29">
        <v>4</v>
      </c>
      <c r="B57" s="38"/>
      <c r="C57" s="11" t="s">
        <v>62</v>
      </c>
      <c r="D57" s="32">
        <v>48</v>
      </c>
      <c r="E57" s="32">
        <v>54.6</v>
      </c>
      <c r="F57" s="33">
        <f t="shared" si="5"/>
        <v>51.96</v>
      </c>
    </row>
    <row r="58" s="2" customFormat="1" ht="50" customHeight="1" spans="1:6">
      <c r="A58" s="6" t="s">
        <v>1</v>
      </c>
      <c r="B58" s="7" t="s">
        <v>2</v>
      </c>
      <c r="C58" s="6" t="s">
        <v>3</v>
      </c>
      <c r="D58" s="28" t="s">
        <v>4</v>
      </c>
      <c r="E58" s="8" t="s">
        <v>5</v>
      </c>
      <c r="F58" s="9" t="s">
        <v>6</v>
      </c>
    </row>
    <row r="59" s="26" customFormat="1" ht="20" customHeight="1" spans="1:6">
      <c r="A59" s="29">
        <v>1</v>
      </c>
      <c r="B59" s="30" t="s">
        <v>63</v>
      </c>
      <c r="C59" s="11" t="s">
        <v>64</v>
      </c>
      <c r="D59" s="32">
        <v>51</v>
      </c>
      <c r="E59" s="32">
        <v>76</v>
      </c>
      <c r="F59" s="33">
        <f t="shared" si="5"/>
        <v>66</v>
      </c>
    </row>
    <row r="60" s="26" customFormat="1" ht="20" customHeight="1" spans="1:6">
      <c r="A60" s="29">
        <v>2</v>
      </c>
      <c r="B60" s="38"/>
      <c r="C60" s="31" t="s">
        <v>65</v>
      </c>
      <c r="D60" s="32">
        <v>50</v>
      </c>
      <c r="E60" s="52">
        <v>0</v>
      </c>
      <c r="F60" s="33">
        <f t="shared" si="5"/>
        <v>20</v>
      </c>
    </row>
    <row r="61" s="2" customFormat="1" ht="50" customHeight="1" spans="1:6">
      <c r="A61" s="6" t="s">
        <v>1</v>
      </c>
      <c r="B61" s="7" t="s">
        <v>2</v>
      </c>
      <c r="C61" s="6" t="s">
        <v>3</v>
      </c>
      <c r="D61" s="28" t="s">
        <v>4</v>
      </c>
      <c r="E61" s="8" t="s">
        <v>5</v>
      </c>
      <c r="F61" s="9" t="s">
        <v>6</v>
      </c>
    </row>
    <row r="62" s="26" customFormat="1" ht="20" customHeight="1" spans="1:6">
      <c r="A62" s="29">
        <v>1</v>
      </c>
      <c r="B62" s="30" t="s">
        <v>66</v>
      </c>
      <c r="C62" s="11" t="s">
        <v>67</v>
      </c>
      <c r="D62" s="32">
        <v>91</v>
      </c>
      <c r="E62" s="32">
        <v>78.8</v>
      </c>
      <c r="F62" s="33">
        <f t="shared" ref="F62:F68" si="6">D62*40%+E62*60%</f>
        <v>83.68</v>
      </c>
    </row>
    <row r="63" s="26" customFormat="1" ht="20" customHeight="1" spans="1:6">
      <c r="A63" s="29">
        <v>2</v>
      </c>
      <c r="B63" s="34"/>
      <c r="C63" s="11" t="s">
        <v>68</v>
      </c>
      <c r="D63" s="32">
        <v>97</v>
      </c>
      <c r="E63" s="32">
        <v>73.6</v>
      </c>
      <c r="F63" s="33">
        <f t="shared" si="6"/>
        <v>82.96</v>
      </c>
    </row>
    <row r="64" s="26" customFormat="1" ht="20" customHeight="1" spans="1:6">
      <c r="A64" s="29">
        <v>3</v>
      </c>
      <c r="B64" s="34"/>
      <c r="C64" s="11" t="s">
        <v>69</v>
      </c>
      <c r="D64" s="32">
        <v>85</v>
      </c>
      <c r="E64" s="32">
        <v>74.4</v>
      </c>
      <c r="F64" s="33">
        <f t="shared" si="6"/>
        <v>78.64</v>
      </c>
    </row>
    <row r="65" s="26" customFormat="1" ht="20" customHeight="1" spans="1:6">
      <c r="A65" s="29">
        <v>4</v>
      </c>
      <c r="B65" s="34"/>
      <c r="C65" s="11" t="s">
        <v>70</v>
      </c>
      <c r="D65" s="32">
        <v>89</v>
      </c>
      <c r="E65" s="32">
        <v>65.4</v>
      </c>
      <c r="F65" s="33">
        <f t="shared" si="6"/>
        <v>74.84</v>
      </c>
    </row>
    <row r="66" s="26" customFormat="1" ht="20" customHeight="1" spans="1:6">
      <c r="A66" s="29">
        <v>5</v>
      </c>
      <c r="B66" s="34"/>
      <c r="C66" s="11" t="s">
        <v>71</v>
      </c>
      <c r="D66" s="32">
        <v>80</v>
      </c>
      <c r="E66" s="32">
        <v>71</v>
      </c>
      <c r="F66" s="33">
        <f t="shared" si="6"/>
        <v>74.6</v>
      </c>
    </row>
    <row r="67" s="26" customFormat="1" ht="20" customHeight="1" spans="1:6">
      <c r="A67" s="29">
        <v>6</v>
      </c>
      <c r="B67" s="34"/>
      <c r="C67" s="11" t="s">
        <v>72</v>
      </c>
      <c r="D67" s="32">
        <v>86</v>
      </c>
      <c r="E67" s="52">
        <v>0</v>
      </c>
      <c r="F67" s="33">
        <f t="shared" si="6"/>
        <v>34.4</v>
      </c>
    </row>
    <row r="68" s="26" customFormat="1" ht="20" customHeight="1" spans="1:6">
      <c r="A68" s="29">
        <v>7</v>
      </c>
      <c r="B68" s="38"/>
      <c r="C68" s="11" t="s">
        <v>73</v>
      </c>
      <c r="D68" s="32">
        <v>80</v>
      </c>
      <c r="E68" s="52">
        <v>0</v>
      </c>
      <c r="F68" s="33">
        <f t="shared" si="6"/>
        <v>32</v>
      </c>
    </row>
    <row r="69" s="2" customFormat="1" ht="50" customHeight="1" spans="1:6">
      <c r="A69" s="6" t="s">
        <v>1</v>
      </c>
      <c r="B69" s="7" t="s">
        <v>2</v>
      </c>
      <c r="C69" s="6" t="s">
        <v>3</v>
      </c>
      <c r="D69" s="28" t="s">
        <v>4</v>
      </c>
      <c r="E69" s="8" t="s">
        <v>5</v>
      </c>
      <c r="F69" s="9" t="s">
        <v>6</v>
      </c>
    </row>
    <row r="70" s="26" customFormat="1" ht="20" customHeight="1" spans="1:6">
      <c r="A70" s="29">
        <v>1</v>
      </c>
      <c r="B70" s="30" t="s">
        <v>74</v>
      </c>
      <c r="C70" s="11" t="s">
        <v>75</v>
      </c>
      <c r="D70" s="32">
        <v>93</v>
      </c>
      <c r="E70" s="32">
        <v>65.4</v>
      </c>
      <c r="F70" s="33">
        <f t="shared" ref="F70:F77" si="7">D70*40%+E70*60%</f>
        <v>76.44</v>
      </c>
    </row>
    <row r="71" s="26" customFormat="1" ht="20" customHeight="1" spans="1:6">
      <c r="A71" s="29">
        <v>2</v>
      </c>
      <c r="B71" s="34"/>
      <c r="C71" s="11" t="s">
        <v>76</v>
      </c>
      <c r="D71" s="32">
        <v>58</v>
      </c>
      <c r="E71" s="32">
        <v>81</v>
      </c>
      <c r="F71" s="33">
        <f t="shared" si="7"/>
        <v>71.8</v>
      </c>
    </row>
    <row r="72" s="26" customFormat="1" ht="20" customHeight="1" spans="1:6">
      <c r="A72" s="29">
        <v>3</v>
      </c>
      <c r="B72" s="34"/>
      <c r="C72" s="11" t="s">
        <v>77</v>
      </c>
      <c r="D72" s="32">
        <v>54</v>
      </c>
      <c r="E72" s="32">
        <v>76.8</v>
      </c>
      <c r="F72" s="33">
        <f t="shared" si="7"/>
        <v>67.68</v>
      </c>
    </row>
    <row r="73" s="26" customFormat="1" ht="20" customHeight="1" spans="1:6">
      <c r="A73" s="29">
        <v>4</v>
      </c>
      <c r="B73" s="34"/>
      <c r="C73" s="11" t="s">
        <v>78</v>
      </c>
      <c r="D73" s="32">
        <v>48.5</v>
      </c>
      <c r="E73" s="32">
        <v>79.4</v>
      </c>
      <c r="F73" s="33">
        <f t="shared" si="7"/>
        <v>67.04</v>
      </c>
    </row>
    <row r="74" s="26" customFormat="1" ht="20" customHeight="1" spans="1:6">
      <c r="A74" s="29">
        <v>5</v>
      </c>
      <c r="B74" s="34"/>
      <c r="C74" s="11" t="s">
        <v>79</v>
      </c>
      <c r="D74" s="32">
        <v>47</v>
      </c>
      <c r="E74" s="32">
        <v>80.4</v>
      </c>
      <c r="F74" s="33">
        <f t="shared" si="7"/>
        <v>67.04</v>
      </c>
    </row>
    <row r="75" s="26" customFormat="1" ht="20" customHeight="1" spans="1:6">
      <c r="A75" s="29">
        <v>6</v>
      </c>
      <c r="B75" s="34"/>
      <c r="C75" s="11" t="s">
        <v>80</v>
      </c>
      <c r="D75" s="32">
        <v>53.5</v>
      </c>
      <c r="E75" s="32">
        <v>74</v>
      </c>
      <c r="F75" s="33">
        <f t="shared" si="7"/>
        <v>65.8</v>
      </c>
    </row>
    <row r="76" s="26" customFormat="1" ht="20" customHeight="1" spans="1:6">
      <c r="A76" s="29">
        <v>7</v>
      </c>
      <c r="B76" s="34"/>
      <c r="C76" s="11" t="s">
        <v>81</v>
      </c>
      <c r="D76" s="32">
        <v>51</v>
      </c>
      <c r="E76" s="32">
        <v>75.4</v>
      </c>
      <c r="F76" s="33">
        <f t="shared" si="7"/>
        <v>65.64</v>
      </c>
    </row>
    <row r="77" s="26" customFormat="1" ht="20" customHeight="1" spans="1:6">
      <c r="A77" s="29">
        <v>8</v>
      </c>
      <c r="B77" s="38"/>
      <c r="C77" s="11" t="s">
        <v>82</v>
      </c>
      <c r="D77" s="32">
        <v>48.5</v>
      </c>
      <c r="E77" s="32">
        <v>75.4</v>
      </c>
      <c r="F77" s="33">
        <f t="shared" si="7"/>
        <v>64.64</v>
      </c>
    </row>
  </sheetData>
  <sortState ref="A3:R12">
    <sortCondition ref="F3:F12" descending="1"/>
  </sortState>
  <mergeCells count="11">
    <mergeCell ref="A1:F1"/>
    <mergeCell ref="B3:B12"/>
    <mergeCell ref="B14:B19"/>
    <mergeCell ref="B21:B26"/>
    <mergeCell ref="B28:B31"/>
    <mergeCell ref="B33:B38"/>
    <mergeCell ref="B40:B52"/>
    <mergeCell ref="B54:B57"/>
    <mergeCell ref="B59:B60"/>
    <mergeCell ref="B62:B68"/>
    <mergeCell ref="B70:B77"/>
  </mergeCells>
  <pageMargins left="0.314583333333333" right="0.0784722222222222" top="0.314583333333333" bottom="0.0784722222222222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workbookViewId="0">
      <selection activeCell="C21" sqref="C21"/>
    </sheetView>
  </sheetViews>
  <sheetFormatPr defaultColWidth="9" defaultRowHeight="13.5" outlineLevelCol="5"/>
  <cols>
    <col min="1" max="1" width="3.75" style="27" customWidth="1"/>
    <col min="2" max="2" width="22.5" style="27" customWidth="1"/>
    <col min="3" max="3" width="24.25" style="27" customWidth="1"/>
    <col min="4" max="4" width="13.375" style="27" customWidth="1"/>
    <col min="5" max="5" width="12.75" style="27" customWidth="1"/>
    <col min="6" max="6" width="17.25" style="27" customWidth="1"/>
    <col min="7" max="16384" width="9" style="27"/>
  </cols>
  <sheetData>
    <row r="1" ht="20.25" spans="1:6">
      <c r="A1" s="5" t="s">
        <v>83</v>
      </c>
      <c r="B1" s="5"/>
      <c r="C1" s="5"/>
      <c r="D1" s="5"/>
      <c r="E1" s="5"/>
      <c r="F1" s="5"/>
    </row>
    <row r="2" s="2" customFormat="1" ht="50" customHeight="1" spans="1:6">
      <c r="A2" s="6" t="s">
        <v>1</v>
      </c>
      <c r="B2" s="7" t="s">
        <v>2</v>
      </c>
      <c r="C2" s="6" t="s">
        <v>3</v>
      </c>
      <c r="D2" s="28" t="s">
        <v>4</v>
      </c>
      <c r="E2" s="8" t="s">
        <v>5</v>
      </c>
      <c r="F2" s="9" t="s">
        <v>6</v>
      </c>
    </row>
    <row r="3" s="26" customFormat="1" ht="24" customHeight="1" spans="1:6">
      <c r="A3" s="29">
        <v>1</v>
      </c>
      <c r="B3" s="42" t="s">
        <v>84</v>
      </c>
      <c r="C3" s="11" t="s">
        <v>85</v>
      </c>
      <c r="D3" s="11">
        <v>49</v>
      </c>
      <c r="E3" s="43">
        <v>81</v>
      </c>
      <c r="F3" s="33">
        <f t="shared" ref="F3:F11" si="0">D3*40%+E3*60%</f>
        <v>68.2</v>
      </c>
    </row>
    <row r="4" s="26" customFormat="1" ht="24" customHeight="1" spans="1:6">
      <c r="A4" s="29">
        <v>2</v>
      </c>
      <c r="B4" s="44"/>
      <c r="C4" s="11" t="s">
        <v>86</v>
      </c>
      <c r="D4" s="11">
        <v>50</v>
      </c>
      <c r="E4" s="43">
        <v>74.4</v>
      </c>
      <c r="F4" s="33">
        <f t="shared" si="0"/>
        <v>64.64</v>
      </c>
    </row>
    <row r="5" s="26" customFormat="1" ht="24" customHeight="1" spans="1:6">
      <c r="A5" s="29">
        <v>3</v>
      </c>
      <c r="B5" s="44"/>
      <c r="C5" s="11" t="s">
        <v>87</v>
      </c>
      <c r="D5" s="11">
        <v>45</v>
      </c>
      <c r="E5" s="43">
        <v>71.2</v>
      </c>
      <c r="F5" s="33">
        <f t="shared" si="0"/>
        <v>60.72</v>
      </c>
    </row>
    <row r="6" s="26" customFormat="1" ht="24" customHeight="1" spans="1:6">
      <c r="A6" s="29">
        <v>4</v>
      </c>
      <c r="B6" s="44"/>
      <c r="C6" s="11" t="s">
        <v>88</v>
      </c>
      <c r="D6" s="11">
        <v>46</v>
      </c>
      <c r="E6" s="43">
        <v>69.2</v>
      </c>
      <c r="F6" s="33">
        <f t="shared" si="0"/>
        <v>59.92</v>
      </c>
    </row>
    <row r="7" s="26" customFormat="1" ht="24" customHeight="1" spans="1:6">
      <c r="A7" s="29">
        <v>5</v>
      </c>
      <c r="B7" s="44"/>
      <c r="C7" s="11" t="s">
        <v>89</v>
      </c>
      <c r="D7" s="11">
        <v>45</v>
      </c>
      <c r="E7" s="43">
        <v>60.4</v>
      </c>
      <c r="F7" s="33">
        <f t="shared" si="0"/>
        <v>54.24</v>
      </c>
    </row>
    <row r="8" s="26" customFormat="1" ht="24" customHeight="1" spans="1:6">
      <c r="A8" s="29">
        <v>6</v>
      </c>
      <c r="B8" s="44"/>
      <c r="C8" s="11" t="s">
        <v>90</v>
      </c>
      <c r="D8" s="11">
        <v>53</v>
      </c>
      <c r="E8" s="37">
        <v>0</v>
      </c>
      <c r="F8" s="33">
        <f t="shared" si="0"/>
        <v>21.2</v>
      </c>
    </row>
    <row r="9" s="26" customFormat="1" ht="24" customHeight="1" spans="1:6">
      <c r="A9" s="29">
        <v>7</v>
      </c>
      <c r="B9" s="44"/>
      <c r="C9" s="11" t="s">
        <v>91</v>
      </c>
      <c r="D9" s="11">
        <v>50</v>
      </c>
      <c r="E9" s="37">
        <v>0</v>
      </c>
      <c r="F9" s="33">
        <f t="shared" si="0"/>
        <v>20</v>
      </c>
    </row>
    <row r="10" s="26" customFormat="1" ht="24" customHeight="1" spans="1:6">
      <c r="A10" s="29">
        <v>8</v>
      </c>
      <c r="B10" s="44"/>
      <c r="C10" s="11" t="s">
        <v>92</v>
      </c>
      <c r="D10" s="11">
        <v>47</v>
      </c>
      <c r="E10" s="37">
        <v>0</v>
      </c>
      <c r="F10" s="33">
        <f t="shared" si="0"/>
        <v>18.8</v>
      </c>
    </row>
    <row r="11" s="26" customFormat="1" ht="24" customHeight="1" spans="1:6">
      <c r="A11" s="29">
        <v>9</v>
      </c>
      <c r="B11" s="45"/>
      <c r="C11" s="11" t="s">
        <v>93</v>
      </c>
      <c r="D11" s="11">
        <v>46</v>
      </c>
      <c r="E11" s="37">
        <v>0</v>
      </c>
      <c r="F11" s="33">
        <f t="shared" si="0"/>
        <v>18.4</v>
      </c>
    </row>
    <row r="12" s="2" customFormat="1" ht="50" customHeight="1" spans="1:6">
      <c r="A12" s="6" t="s">
        <v>1</v>
      </c>
      <c r="B12" s="7" t="s">
        <v>2</v>
      </c>
      <c r="C12" s="6" t="s">
        <v>3</v>
      </c>
      <c r="D12" s="28" t="s">
        <v>4</v>
      </c>
      <c r="E12" s="8" t="s">
        <v>5</v>
      </c>
      <c r="F12" s="9" t="s">
        <v>6</v>
      </c>
    </row>
    <row r="13" s="26" customFormat="1" ht="24" customHeight="1" spans="1:6">
      <c r="A13" s="29">
        <v>1</v>
      </c>
      <c r="B13" s="30" t="s">
        <v>94</v>
      </c>
      <c r="C13" s="11" t="s">
        <v>95</v>
      </c>
      <c r="D13" s="11">
        <v>54</v>
      </c>
      <c r="E13" s="43">
        <v>76.4</v>
      </c>
      <c r="F13" s="33">
        <f t="shared" ref="F13:F19" si="1">D13*40%+E13*60%</f>
        <v>67.44</v>
      </c>
    </row>
    <row r="14" s="26" customFormat="1" ht="24" customHeight="1" spans="1:6">
      <c r="A14" s="29">
        <v>2</v>
      </c>
      <c r="B14" s="34"/>
      <c r="C14" s="11" t="s">
        <v>96</v>
      </c>
      <c r="D14" s="11">
        <v>49</v>
      </c>
      <c r="E14" s="43">
        <v>77.8</v>
      </c>
      <c r="F14" s="33">
        <f t="shared" si="1"/>
        <v>66.28</v>
      </c>
    </row>
    <row r="15" s="26" customFormat="1" ht="24" customHeight="1" spans="1:6">
      <c r="A15" s="29">
        <v>3</v>
      </c>
      <c r="B15" s="34"/>
      <c r="C15" s="11" t="s">
        <v>97</v>
      </c>
      <c r="D15" s="11">
        <v>46</v>
      </c>
      <c r="E15" s="43">
        <v>72.2</v>
      </c>
      <c r="F15" s="33">
        <f t="shared" si="1"/>
        <v>61.72</v>
      </c>
    </row>
    <row r="16" s="26" customFormat="1" ht="24" customHeight="1" spans="1:6">
      <c r="A16" s="29">
        <v>4</v>
      </c>
      <c r="B16" s="38"/>
      <c r="C16" s="31" t="s">
        <v>98</v>
      </c>
      <c r="D16" s="11">
        <v>54</v>
      </c>
      <c r="E16" s="37">
        <v>0</v>
      </c>
      <c r="F16" s="33">
        <f t="shared" si="1"/>
        <v>21.6</v>
      </c>
    </row>
    <row r="17" s="2" customFormat="1" ht="50" customHeight="1" spans="1:6">
      <c r="A17" s="6" t="s">
        <v>1</v>
      </c>
      <c r="B17" s="7" t="s">
        <v>2</v>
      </c>
      <c r="C17" s="6" t="s">
        <v>3</v>
      </c>
      <c r="D17" s="28" t="s">
        <v>4</v>
      </c>
      <c r="E17" s="8" t="s">
        <v>5</v>
      </c>
      <c r="F17" s="9" t="s">
        <v>6</v>
      </c>
    </row>
    <row r="18" s="26" customFormat="1" ht="24" customHeight="1" spans="1:6">
      <c r="A18" s="29">
        <v>1</v>
      </c>
      <c r="B18" s="30" t="s">
        <v>99</v>
      </c>
      <c r="C18" s="46" t="s">
        <v>100</v>
      </c>
      <c r="D18" s="46">
        <v>42</v>
      </c>
      <c r="E18" s="43">
        <v>81.8</v>
      </c>
      <c r="F18" s="33">
        <f t="shared" si="1"/>
        <v>65.88</v>
      </c>
    </row>
    <row r="19" s="26" customFormat="1" ht="24" customHeight="1" spans="1:6">
      <c r="A19" s="29">
        <v>2</v>
      </c>
      <c r="B19" s="38"/>
      <c r="C19" s="46" t="s">
        <v>101</v>
      </c>
      <c r="D19" s="46">
        <v>45</v>
      </c>
      <c r="E19" s="37">
        <v>0</v>
      </c>
      <c r="F19" s="33">
        <f t="shared" si="1"/>
        <v>18</v>
      </c>
    </row>
    <row r="20" s="2" customFormat="1" ht="50" customHeight="1" spans="1:6">
      <c r="A20" s="6" t="s">
        <v>1</v>
      </c>
      <c r="B20" s="7" t="s">
        <v>2</v>
      </c>
      <c r="C20" s="6" t="s">
        <v>3</v>
      </c>
      <c r="D20" s="28" t="s">
        <v>4</v>
      </c>
      <c r="E20" s="8" t="s">
        <v>5</v>
      </c>
      <c r="F20" s="9" t="s">
        <v>6</v>
      </c>
    </row>
    <row r="21" s="26" customFormat="1" ht="20" customHeight="1" spans="1:6">
      <c r="A21" s="29">
        <v>1</v>
      </c>
      <c r="B21" s="30" t="s">
        <v>102</v>
      </c>
      <c r="C21" s="11" t="s">
        <v>103</v>
      </c>
      <c r="D21" s="11">
        <v>43</v>
      </c>
      <c r="E21" s="43">
        <v>85.4</v>
      </c>
      <c r="F21" s="33">
        <f t="shared" ref="F21:F26" si="2">D21*40%+E21*60%</f>
        <v>68.44</v>
      </c>
    </row>
    <row r="22" s="26" customFormat="1" ht="20" customHeight="1" spans="1:6">
      <c r="A22" s="29">
        <v>2</v>
      </c>
      <c r="B22" s="34"/>
      <c r="C22" s="11" t="s">
        <v>104</v>
      </c>
      <c r="D22" s="11">
        <v>50</v>
      </c>
      <c r="E22" s="43">
        <v>77.6</v>
      </c>
      <c r="F22" s="33">
        <f t="shared" si="2"/>
        <v>66.56</v>
      </c>
    </row>
    <row r="23" s="26" customFormat="1" ht="20" customHeight="1" spans="1:6">
      <c r="A23" s="29">
        <v>3</v>
      </c>
      <c r="B23" s="34"/>
      <c r="C23" s="46" t="s">
        <v>105</v>
      </c>
      <c r="D23" s="46">
        <v>32</v>
      </c>
      <c r="E23" s="43">
        <v>76.8</v>
      </c>
      <c r="F23" s="33">
        <f t="shared" si="2"/>
        <v>58.88</v>
      </c>
    </row>
    <row r="24" s="26" customFormat="1" ht="20" customHeight="1" spans="1:6">
      <c r="A24" s="29">
        <v>4</v>
      </c>
      <c r="B24" s="34"/>
      <c r="C24" s="11" t="s">
        <v>106</v>
      </c>
      <c r="D24" s="11">
        <v>40</v>
      </c>
      <c r="E24" s="43">
        <v>71.2</v>
      </c>
      <c r="F24" s="33">
        <f t="shared" si="2"/>
        <v>58.72</v>
      </c>
    </row>
    <row r="25" s="26" customFormat="1" ht="20" customHeight="1" spans="1:6">
      <c r="A25" s="29">
        <v>5</v>
      </c>
      <c r="B25" s="34"/>
      <c r="C25" s="11" t="s">
        <v>107</v>
      </c>
      <c r="D25" s="11">
        <v>41</v>
      </c>
      <c r="E25" s="43">
        <v>66.4</v>
      </c>
      <c r="F25" s="33">
        <f t="shared" si="2"/>
        <v>56.24</v>
      </c>
    </row>
    <row r="26" s="26" customFormat="1" ht="20" customHeight="1" spans="1:6">
      <c r="A26" s="29">
        <v>6</v>
      </c>
      <c r="B26" s="38"/>
      <c r="C26" s="35" t="s">
        <v>108</v>
      </c>
      <c r="D26" s="11">
        <v>42</v>
      </c>
      <c r="E26" s="43">
        <v>65.4</v>
      </c>
      <c r="F26" s="33">
        <f t="shared" si="2"/>
        <v>56.04</v>
      </c>
    </row>
    <row r="27" s="2" customFormat="1" ht="50" customHeight="1" spans="1:6">
      <c r="A27" s="6" t="s">
        <v>1</v>
      </c>
      <c r="B27" s="7" t="s">
        <v>2</v>
      </c>
      <c r="C27" s="6" t="s">
        <v>3</v>
      </c>
      <c r="D27" s="28" t="s">
        <v>4</v>
      </c>
      <c r="E27" s="8" t="s">
        <v>5</v>
      </c>
      <c r="F27" s="9" t="s">
        <v>6</v>
      </c>
    </row>
    <row r="28" s="26" customFormat="1" ht="20" customHeight="1" spans="1:6">
      <c r="A28" s="29">
        <v>1</v>
      </c>
      <c r="B28" s="30" t="s">
        <v>109</v>
      </c>
      <c r="C28" s="11" t="s">
        <v>110</v>
      </c>
      <c r="D28" s="11">
        <v>44</v>
      </c>
      <c r="E28" s="43">
        <v>80.4</v>
      </c>
      <c r="F28" s="33">
        <f t="shared" ref="F28:F35" si="3">D28*40%+E28*60%</f>
        <v>65.84</v>
      </c>
    </row>
    <row r="29" s="26" customFormat="1" ht="20" customHeight="1" spans="1:6">
      <c r="A29" s="29">
        <v>2</v>
      </c>
      <c r="B29" s="34"/>
      <c r="C29" s="31" t="s">
        <v>111</v>
      </c>
      <c r="D29" s="11">
        <v>43</v>
      </c>
      <c r="E29" s="43">
        <v>78.6</v>
      </c>
      <c r="F29" s="33">
        <f t="shared" si="3"/>
        <v>64.36</v>
      </c>
    </row>
    <row r="30" s="26" customFormat="1" ht="20" customHeight="1" spans="1:6">
      <c r="A30" s="29">
        <v>3</v>
      </c>
      <c r="B30" s="34"/>
      <c r="C30" s="11" t="s">
        <v>112</v>
      </c>
      <c r="D30" s="11">
        <v>43</v>
      </c>
      <c r="E30" s="43">
        <v>70</v>
      </c>
      <c r="F30" s="33">
        <f t="shared" si="3"/>
        <v>59.2</v>
      </c>
    </row>
    <row r="31" s="26" customFormat="1" ht="20" customHeight="1" spans="1:6">
      <c r="A31" s="29">
        <v>4</v>
      </c>
      <c r="B31" s="34"/>
      <c r="C31" s="11" t="s">
        <v>113</v>
      </c>
      <c r="D31" s="11">
        <v>42</v>
      </c>
      <c r="E31" s="43">
        <v>64.8</v>
      </c>
      <c r="F31" s="33">
        <f t="shared" si="3"/>
        <v>55.68</v>
      </c>
    </row>
    <row r="32" s="26" customFormat="1" ht="20" customHeight="1" spans="1:6">
      <c r="A32" s="29">
        <v>5</v>
      </c>
      <c r="B32" s="34"/>
      <c r="C32" s="11" t="s">
        <v>114</v>
      </c>
      <c r="D32" s="11">
        <v>45</v>
      </c>
      <c r="E32" s="43">
        <v>60</v>
      </c>
      <c r="F32" s="33">
        <f t="shared" si="3"/>
        <v>54</v>
      </c>
    </row>
    <row r="33" s="26" customFormat="1" ht="20" customHeight="1" spans="1:6">
      <c r="A33" s="29">
        <v>6</v>
      </c>
      <c r="B33" s="34"/>
      <c r="C33" s="11" t="s">
        <v>115</v>
      </c>
      <c r="D33" s="11">
        <v>59</v>
      </c>
      <c r="E33" s="37">
        <v>0</v>
      </c>
      <c r="F33" s="33">
        <f t="shared" si="3"/>
        <v>23.6</v>
      </c>
    </row>
    <row r="34" s="26" customFormat="1" ht="20" customHeight="1" spans="1:6">
      <c r="A34" s="29">
        <v>7</v>
      </c>
      <c r="B34" s="34"/>
      <c r="C34" s="11" t="s">
        <v>116</v>
      </c>
      <c r="D34" s="11">
        <v>41</v>
      </c>
      <c r="E34" s="37">
        <v>0</v>
      </c>
      <c r="F34" s="33">
        <f t="shared" si="3"/>
        <v>16.4</v>
      </c>
    </row>
    <row r="35" s="26" customFormat="1" ht="20" customHeight="1" spans="1:6">
      <c r="A35" s="29">
        <v>8</v>
      </c>
      <c r="B35" s="38"/>
      <c r="C35" s="47" t="s">
        <v>117</v>
      </c>
      <c r="D35" s="48">
        <v>39</v>
      </c>
      <c r="E35" s="37">
        <v>0</v>
      </c>
      <c r="F35" s="33">
        <f t="shared" si="3"/>
        <v>15.6</v>
      </c>
    </row>
    <row r="36" s="2" customFormat="1" ht="50" customHeight="1" spans="1:6">
      <c r="A36" s="6" t="s">
        <v>1</v>
      </c>
      <c r="B36" s="7" t="s">
        <v>2</v>
      </c>
      <c r="C36" s="6" t="s">
        <v>3</v>
      </c>
      <c r="D36" s="28" t="s">
        <v>4</v>
      </c>
      <c r="E36" s="8" t="s">
        <v>5</v>
      </c>
      <c r="F36" s="9" t="s">
        <v>6</v>
      </c>
    </row>
    <row r="37" s="26" customFormat="1" ht="20" customHeight="1" spans="1:6">
      <c r="A37" s="29">
        <v>1</v>
      </c>
      <c r="B37" s="30" t="s">
        <v>118</v>
      </c>
      <c r="C37" s="11" t="s">
        <v>119</v>
      </c>
      <c r="D37" s="11">
        <v>52</v>
      </c>
      <c r="E37" s="43">
        <v>65.2</v>
      </c>
      <c r="F37" s="33">
        <f>D37*40%+E37*60%</f>
        <v>59.92</v>
      </c>
    </row>
    <row r="38" s="26" customFormat="1" ht="20" customHeight="1" spans="1:6">
      <c r="A38" s="29">
        <v>2</v>
      </c>
      <c r="B38" s="38"/>
      <c r="C38" s="11" t="s">
        <v>120</v>
      </c>
      <c r="D38" s="11">
        <v>50</v>
      </c>
      <c r="E38" s="37">
        <v>0</v>
      </c>
      <c r="F38" s="33">
        <f>D38*40%+E38*60%</f>
        <v>20</v>
      </c>
    </row>
    <row r="39" s="2" customFormat="1" ht="50" customHeight="1" spans="1:6">
      <c r="A39" s="6" t="s">
        <v>1</v>
      </c>
      <c r="B39" s="7" t="s">
        <v>2</v>
      </c>
      <c r="C39" s="6" t="s">
        <v>3</v>
      </c>
      <c r="D39" s="28" t="s">
        <v>4</v>
      </c>
      <c r="E39" s="8" t="s">
        <v>5</v>
      </c>
      <c r="F39" s="9" t="s">
        <v>6</v>
      </c>
    </row>
    <row r="40" s="26" customFormat="1" ht="20" customHeight="1" spans="1:6">
      <c r="A40" s="29">
        <v>1</v>
      </c>
      <c r="B40" s="30" t="s">
        <v>121</v>
      </c>
      <c r="C40" s="11" t="s">
        <v>122</v>
      </c>
      <c r="D40" s="11">
        <v>50</v>
      </c>
      <c r="E40" s="43">
        <v>68.4</v>
      </c>
      <c r="F40" s="33">
        <f>D40*40%+E40*60%</f>
        <v>61.04</v>
      </c>
    </row>
    <row r="41" s="26" customFormat="1" ht="20" customHeight="1" spans="1:6">
      <c r="A41" s="29">
        <v>2</v>
      </c>
      <c r="B41" s="34"/>
      <c r="C41" s="49" t="s">
        <v>123</v>
      </c>
      <c r="D41" s="11">
        <v>47</v>
      </c>
      <c r="E41" s="43">
        <v>69.4</v>
      </c>
      <c r="F41" s="33">
        <f>D41*40%+E41*60%</f>
        <v>60.44</v>
      </c>
    </row>
    <row r="42" s="26" customFormat="1" ht="20" customHeight="1" spans="1:6">
      <c r="A42" s="29">
        <v>3</v>
      </c>
      <c r="B42" s="34"/>
      <c r="C42" s="11" t="s">
        <v>124</v>
      </c>
      <c r="D42" s="11">
        <v>41</v>
      </c>
      <c r="E42" s="43">
        <v>69.2</v>
      </c>
      <c r="F42" s="33">
        <f>D42*40%+E42*60%</f>
        <v>57.92</v>
      </c>
    </row>
    <row r="43" s="26" customFormat="1" ht="20" customHeight="1" spans="1:6">
      <c r="A43" s="29">
        <v>4</v>
      </c>
      <c r="B43" s="38"/>
      <c r="C43" s="11" t="s">
        <v>125</v>
      </c>
      <c r="D43" s="11">
        <v>49</v>
      </c>
      <c r="E43" s="43">
        <v>58.2</v>
      </c>
      <c r="F43" s="33">
        <f>D43*40%+E43*60%</f>
        <v>54.52</v>
      </c>
    </row>
    <row r="44" s="2" customFormat="1" ht="50" customHeight="1" spans="1:6">
      <c r="A44" s="6" t="s">
        <v>1</v>
      </c>
      <c r="B44" s="7" t="s">
        <v>2</v>
      </c>
      <c r="C44" s="6" t="s">
        <v>3</v>
      </c>
      <c r="D44" s="28" t="s">
        <v>4</v>
      </c>
      <c r="E44" s="8" t="s">
        <v>5</v>
      </c>
      <c r="F44" s="9" t="s">
        <v>6</v>
      </c>
    </row>
    <row r="45" s="26" customFormat="1" ht="20" customHeight="1" spans="1:6">
      <c r="A45" s="29">
        <v>1</v>
      </c>
      <c r="B45" s="30" t="s">
        <v>126</v>
      </c>
      <c r="C45" s="11" t="s">
        <v>127</v>
      </c>
      <c r="D45" s="11">
        <v>66</v>
      </c>
      <c r="E45" s="43">
        <v>75.2</v>
      </c>
      <c r="F45" s="33">
        <f t="shared" ref="F45:F50" si="4">D45*40%+E45*60%</f>
        <v>71.52</v>
      </c>
    </row>
    <row r="46" s="26" customFormat="1" ht="20" customHeight="1" spans="1:6">
      <c r="A46" s="29">
        <v>2</v>
      </c>
      <c r="B46" s="34"/>
      <c r="C46" s="11" t="s">
        <v>128</v>
      </c>
      <c r="D46" s="11">
        <v>43</v>
      </c>
      <c r="E46" s="43">
        <v>77.2</v>
      </c>
      <c r="F46" s="33">
        <f t="shared" si="4"/>
        <v>63.52</v>
      </c>
    </row>
    <row r="47" s="26" customFormat="1" ht="20" customHeight="1" spans="1:6">
      <c r="A47" s="29">
        <v>3</v>
      </c>
      <c r="B47" s="34"/>
      <c r="C47" s="11" t="s">
        <v>129</v>
      </c>
      <c r="D47" s="11">
        <v>36</v>
      </c>
      <c r="E47" s="43">
        <v>76.4</v>
      </c>
      <c r="F47" s="33">
        <f t="shared" si="4"/>
        <v>60.24</v>
      </c>
    </row>
    <row r="48" s="26" customFormat="1" ht="20" customHeight="1" spans="1:6">
      <c r="A48" s="29">
        <v>4</v>
      </c>
      <c r="B48" s="34"/>
      <c r="C48" s="31" t="s">
        <v>130</v>
      </c>
      <c r="D48" s="11">
        <v>51</v>
      </c>
      <c r="E48" s="43">
        <v>64</v>
      </c>
      <c r="F48" s="33">
        <f t="shared" si="4"/>
        <v>58.8</v>
      </c>
    </row>
    <row r="49" s="26" customFormat="1" ht="20" customHeight="1" spans="1:6">
      <c r="A49" s="29">
        <v>5</v>
      </c>
      <c r="B49" s="34"/>
      <c r="C49" s="11" t="s">
        <v>131</v>
      </c>
      <c r="D49" s="11">
        <v>47</v>
      </c>
      <c r="E49" s="37">
        <v>0</v>
      </c>
      <c r="F49" s="33">
        <f t="shared" si="4"/>
        <v>18.8</v>
      </c>
    </row>
    <row r="50" s="26" customFormat="1" ht="20" customHeight="1" spans="1:6">
      <c r="A50" s="29">
        <v>6</v>
      </c>
      <c r="B50" s="38"/>
      <c r="C50" s="11" t="s">
        <v>132</v>
      </c>
      <c r="D50" s="11">
        <v>44</v>
      </c>
      <c r="E50" s="37">
        <v>0</v>
      </c>
      <c r="F50" s="33">
        <f t="shared" si="4"/>
        <v>17.6</v>
      </c>
    </row>
    <row r="51" s="2" customFormat="1" ht="50" customHeight="1" spans="1:6">
      <c r="A51" s="6" t="s">
        <v>1</v>
      </c>
      <c r="B51" s="7" t="s">
        <v>2</v>
      </c>
      <c r="C51" s="6" t="s">
        <v>3</v>
      </c>
      <c r="D51" s="28" t="s">
        <v>4</v>
      </c>
      <c r="E51" s="8" t="s">
        <v>5</v>
      </c>
      <c r="F51" s="9" t="s">
        <v>6</v>
      </c>
    </row>
    <row r="52" s="26" customFormat="1" ht="20" customHeight="1" spans="1:6">
      <c r="A52" s="29">
        <v>1</v>
      </c>
      <c r="B52" s="30" t="s">
        <v>133</v>
      </c>
      <c r="C52" s="11" t="s">
        <v>134</v>
      </c>
      <c r="D52" s="11">
        <v>44</v>
      </c>
      <c r="E52" s="43">
        <v>81.4</v>
      </c>
      <c r="F52" s="33">
        <f>D52*40%+E52*60%</f>
        <v>66.44</v>
      </c>
    </row>
    <row r="53" s="26" customFormat="1" ht="20" customHeight="1" spans="1:6">
      <c r="A53" s="29">
        <v>2</v>
      </c>
      <c r="B53" s="34"/>
      <c r="C53" s="11" t="s">
        <v>135</v>
      </c>
      <c r="D53" s="11">
        <v>48</v>
      </c>
      <c r="E53" s="43">
        <v>72</v>
      </c>
      <c r="F53" s="33">
        <f>D53*40%+E53*60%</f>
        <v>62.4</v>
      </c>
    </row>
    <row r="54" s="26" customFormat="1" ht="20" customHeight="1" spans="1:6">
      <c r="A54" s="29">
        <v>3</v>
      </c>
      <c r="B54" s="38"/>
      <c r="C54" s="11" t="s">
        <v>136</v>
      </c>
      <c r="D54" s="11">
        <v>55</v>
      </c>
      <c r="E54" s="37">
        <v>0</v>
      </c>
      <c r="F54" s="33">
        <f>D54*40%+E54*60%</f>
        <v>22</v>
      </c>
    </row>
    <row r="55" s="2" customFormat="1" ht="50" customHeight="1" spans="1:6">
      <c r="A55" s="6" t="s">
        <v>1</v>
      </c>
      <c r="B55" s="7" t="s">
        <v>2</v>
      </c>
      <c r="C55" s="6" t="s">
        <v>3</v>
      </c>
      <c r="D55" s="28" t="s">
        <v>4</v>
      </c>
      <c r="E55" s="8" t="s">
        <v>5</v>
      </c>
      <c r="F55" s="9" t="s">
        <v>6</v>
      </c>
    </row>
    <row r="56" s="26" customFormat="1" ht="20" customHeight="1" spans="1:6">
      <c r="A56" s="29">
        <v>1</v>
      </c>
      <c r="B56" s="30" t="s">
        <v>137</v>
      </c>
      <c r="C56" s="11" t="s">
        <v>138</v>
      </c>
      <c r="D56" s="11">
        <v>62</v>
      </c>
      <c r="E56" s="32">
        <v>78</v>
      </c>
      <c r="F56" s="33">
        <f>D56*40%+E56*60%</f>
        <v>71.6</v>
      </c>
    </row>
    <row r="57" s="26" customFormat="1" ht="20" customHeight="1" spans="1:6">
      <c r="A57" s="29">
        <v>2</v>
      </c>
      <c r="B57" s="34"/>
      <c r="C57" s="11" t="s">
        <v>139</v>
      </c>
      <c r="D57" s="11">
        <v>52</v>
      </c>
      <c r="E57" s="32">
        <v>81.9</v>
      </c>
      <c r="F57" s="33">
        <f>D57*40%+E57*60%</f>
        <v>69.94</v>
      </c>
    </row>
    <row r="58" s="26" customFormat="1" ht="20" customHeight="1" spans="1:6">
      <c r="A58" s="29">
        <v>3</v>
      </c>
      <c r="B58" s="34"/>
      <c r="C58" s="35" t="s">
        <v>140</v>
      </c>
      <c r="D58" s="48">
        <v>50</v>
      </c>
      <c r="E58" s="32">
        <v>74.5</v>
      </c>
      <c r="F58" s="33">
        <f>D58*40%+E58*60%</f>
        <v>64.7</v>
      </c>
    </row>
    <row r="59" s="26" customFormat="1" ht="20" customHeight="1" spans="1:6">
      <c r="A59" s="29">
        <v>4</v>
      </c>
      <c r="B59" s="38"/>
      <c r="C59" s="31" t="s">
        <v>141</v>
      </c>
      <c r="D59" s="11">
        <v>60</v>
      </c>
      <c r="E59" s="32">
        <v>67.6</v>
      </c>
      <c r="F59" s="33">
        <f>D59*40%+E59*60%</f>
        <v>64.56</v>
      </c>
    </row>
    <row r="60" s="2" customFormat="1" ht="50" customHeight="1" spans="1:6">
      <c r="A60" s="6" t="s">
        <v>1</v>
      </c>
      <c r="B60" s="7" t="s">
        <v>2</v>
      </c>
      <c r="C60" s="6" t="s">
        <v>3</v>
      </c>
      <c r="D60" s="28" t="s">
        <v>4</v>
      </c>
      <c r="E60" s="8" t="s">
        <v>5</v>
      </c>
      <c r="F60" s="9" t="s">
        <v>6</v>
      </c>
    </row>
    <row r="61" s="26" customFormat="1" ht="20" customHeight="1" spans="1:6">
      <c r="A61" s="29">
        <v>1</v>
      </c>
      <c r="B61" s="30" t="s">
        <v>142</v>
      </c>
      <c r="C61" s="11" t="s">
        <v>143</v>
      </c>
      <c r="D61" s="11">
        <v>62</v>
      </c>
      <c r="E61" s="32">
        <v>76.7</v>
      </c>
      <c r="F61" s="33">
        <f t="shared" ref="F61:F64" si="5">D61*40%+E61*60%</f>
        <v>70.82</v>
      </c>
    </row>
    <row r="62" s="26" customFormat="1" ht="20" customHeight="1" spans="1:6">
      <c r="A62" s="29">
        <v>2</v>
      </c>
      <c r="B62" s="38"/>
      <c r="C62" s="35" t="s">
        <v>144</v>
      </c>
      <c r="D62" s="11">
        <v>51</v>
      </c>
      <c r="E62" s="37">
        <v>0</v>
      </c>
      <c r="F62" s="33">
        <f t="shared" si="5"/>
        <v>20.4</v>
      </c>
    </row>
    <row r="63" s="2" customFormat="1" ht="50" customHeight="1" spans="1:6">
      <c r="A63" s="6" t="s">
        <v>1</v>
      </c>
      <c r="B63" s="7" t="s">
        <v>2</v>
      </c>
      <c r="C63" s="6" t="s">
        <v>3</v>
      </c>
      <c r="D63" s="28" t="s">
        <v>4</v>
      </c>
      <c r="E63" s="8" t="s">
        <v>5</v>
      </c>
      <c r="F63" s="9" t="s">
        <v>6</v>
      </c>
    </row>
    <row r="64" s="26" customFormat="1" ht="20" customHeight="1" spans="1:6">
      <c r="A64" s="29">
        <v>1</v>
      </c>
      <c r="B64" s="30" t="s">
        <v>145</v>
      </c>
      <c r="C64" s="11" t="s">
        <v>146</v>
      </c>
      <c r="D64" s="11">
        <v>48</v>
      </c>
      <c r="E64" s="32">
        <v>82.9</v>
      </c>
      <c r="F64" s="33">
        <f t="shared" ref="F64:F69" si="6">D64*40%+E64*60%</f>
        <v>68.94</v>
      </c>
    </row>
    <row r="65" s="26" customFormat="1" ht="20" customHeight="1" spans="1:6">
      <c r="A65" s="29">
        <v>2</v>
      </c>
      <c r="B65" s="34"/>
      <c r="C65" s="11" t="s">
        <v>147</v>
      </c>
      <c r="D65" s="11">
        <v>50</v>
      </c>
      <c r="E65" s="32">
        <v>78.2</v>
      </c>
      <c r="F65" s="33">
        <f t="shared" si="6"/>
        <v>66.92</v>
      </c>
    </row>
    <row r="66" s="26" customFormat="1" ht="20" customHeight="1" spans="1:6">
      <c r="A66" s="29">
        <v>3</v>
      </c>
      <c r="B66" s="34"/>
      <c r="C66" s="31" t="s">
        <v>148</v>
      </c>
      <c r="D66" s="11">
        <v>46</v>
      </c>
      <c r="E66" s="32">
        <v>77.4</v>
      </c>
      <c r="F66" s="33">
        <f t="shared" si="6"/>
        <v>64.84</v>
      </c>
    </row>
    <row r="67" s="26" customFormat="1" ht="20" customHeight="1" spans="1:6">
      <c r="A67" s="29">
        <v>4</v>
      </c>
      <c r="B67" s="34"/>
      <c r="C67" s="11" t="s">
        <v>149</v>
      </c>
      <c r="D67" s="11">
        <v>48</v>
      </c>
      <c r="E67" s="32">
        <v>75.8</v>
      </c>
      <c r="F67" s="33">
        <f t="shared" si="6"/>
        <v>64.68</v>
      </c>
    </row>
    <row r="68" s="26" customFormat="1" ht="20" customHeight="1" spans="1:6">
      <c r="A68" s="29">
        <v>5</v>
      </c>
      <c r="B68" s="34"/>
      <c r="C68" s="31" t="s">
        <v>150</v>
      </c>
      <c r="D68" s="11">
        <v>55</v>
      </c>
      <c r="E68" s="32">
        <v>66.1</v>
      </c>
      <c r="F68" s="33">
        <f t="shared" si="6"/>
        <v>61.66</v>
      </c>
    </row>
    <row r="69" s="26" customFormat="1" ht="20" customHeight="1" spans="1:6">
      <c r="A69" s="29">
        <v>6</v>
      </c>
      <c r="B69" s="38"/>
      <c r="C69" s="11" t="s">
        <v>151</v>
      </c>
      <c r="D69" s="11">
        <v>48</v>
      </c>
      <c r="E69" s="32">
        <v>65</v>
      </c>
      <c r="F69" s="33">
        <f t="shared" si="6"/>
        <v>58.2</v>
      </c>
    </row>
    <row r="70" s="2" customFormat="1" ht="50" customHeight="1" spans="1:6">
      <c r="A70" s="6" t="s">
        <v>1</v>
      </c>
      <c r="B70" s="7" t="s">
        <v>2</v>
      </c>
      <c r="C70" s="6" t="s">
        <v>3</v>
      </c>
      <c r="D70" s="28" t="s">
        <v>4</v>
      </c>
      <c r="E70" s="8" t="s">
        <v>5</v>
      </c>
      <c r="F70" s="9" t="s">
        <v>6</v>
      </c>
    </row>
    <row r="71" s="26" customFormat="1" ht="20" customHeight="1" spans="1:6">
      <c r="A71" s="29">
        <v>1</v>
      </c>
      <c r="B71" s="30" t="s">
        <v>152</v>
      </c>
      <c r="C71" s="11" t="s">
        <v>153</v>
      </c>
      <c r="D71" s="11">
        <v>48</v>
      </c>
      <c r="E71" s="32">
        <v>71.9</v>
      </c>
      <c r="F71" s="33">
        <f>D71*40%+E71*60%</f>
        <v>62.34</v>
      </c>
    </row>
    <row r="72" s="26" customFormat="1" ht="20" customHeight="1" spans="1:6">
      <c r="A72" s="29">
        <v>2</v>
      </c>
      <c r="B72" s="38"/>
      <c r="C72" s="11" t="s">
        <v>154</v>
      </c>
      <c r="D72" s="11">
        <v>48</v>
      </c>
      <c r="E72" s="32">
        <v>66</v>
      </c>
      <c r="F72" s="33">
        <f>D72*40%+E72*60%</f>
        <v>58.8</v>
      </c>
    </row>
    <row r="73" s="2" customFormat="1" ht="50" customHeight="1" spans="1:6">
      <c r="A73" s="6" t="s">
        <v>1</v>
      </c>
      <c r="B73" s="7" t="s">
        <v>2</v>
      </c>
      <c r="C73" s="6" t="s">
        <v>3</v>
      </c>
      <c r="D73" s="28" t="s">
        <v>4</v>
      </c>
      <c r="E73" s="8" t="s">
        <v>5</v>
      </c>
      <c r="F73" s="9" t="s">
        <v>6</v>
      </c>
    </row>
    <row r="74" s="26" customFormat="1" ht="20" customHeight="1" spans="1:6">
      <c r="A74" s="29">
        <v>1</v>
      </c>
      <c r="B74" s="30" t="s">
        <v>155</v>
      </c>
      <c r="C74" s="11" t="s">
        <v>156</v>
      </c>
      <c r="D74" s="11">
        <v>53</v>
      </c>
      <c r="E74" s="32">
        <v>77.5</v>
      </c>
      <c r="F74" s="33">
        <f>D74*40%+E74*60%</f>
        <v>67.7</v>
      </c>
    </row>
    <row r="75" s="26" customFormat="1" ht="20" customHeight="1" spans="1:6">
      <c r="A75" s="29">
        <v>2</v>
      </c>
      <c r="B75" s="34"/>
      <c r="C75" s="11" t="s">
        <v>157</v>
      </c>
      <c r="D75" s="11">
        <v>58</v>
      </c>
      <c r="E75" s="32">
        <v>72.7</v>
      </c>
      <c r="F75" s="33">
        <f>D75*40%+E75*60%</f>
        <v>66.82</v>
      </c>
    </row>
    <row r="76" s="26" customFormat="1" ht="20" customHeight="1" spans="1:6">
      <c r="A76" s="29">
        <v>3</v>
      </c>
      <c r="B76" s="34"/>
      <c r="C76" s="11" t="s">
        <v>158</v>
      </c>
      <c r="D76" s="11">
        <v>45</v>
      </c>
      <c r="E76" s="32">
        <v>77.3</v>
      </c>
      <c r="F76" s="33">
        <f>D76*40%+E76*60%</f>
        <v>64.38</v>
      </c>
    </row>
    <row r="77" s="26" customFormat="1" ht="20" customHeight="1" spans="1:6">
      <c r="A77" s="29">
        <v>4</v>
      </c>
      <c r="B77" s="34"/>
      <c r="C77" s="11" t="s">
        <v>159</v>
      </c>
      <c r="D77" s="11">
        <v>50</v>
      </c>
      <c r="E77" s="32">
        <v>70</v>
      </c>
      <c r="F77" s="33">
        <f>D77*40%+E77*60%</f>
        <v>62</v>
      </c>
    </row>
    <row r="78" s="26" customFormat="1" ht="20" customHeight="1" spans="1:6">
      <c r="A78" s="29">
        <v>5</v>
      </c>
      <c r="B78" s="34"/>
      <c r="C78" s="11" t="s">
        <v>160</v>
      </c>
      <c r="D78" s="11">
        <v>45</v>
      </c>
      <c r="E78" s="32">
        <v>69.4</v>
      </c>
      <c r="F78" s="33">
        <f>D78*40%+E78*60%</f>
        <v>59.64</v>
      </c>
    </row>
    <row r="79" s="26" customFormat="1" ht="20" customHeight="1" spans="1:6">
      <c r="A79" s="29">
        <v>6</v>
      </c>
      <c r="B79" s="34"/>
      <c r="C79" s="11" t="s">
        <v>161</v>
      </c>
      <c r="D79" s="11">
        <v>41</v>
      </c>
      <c r="E79" s="32">
        <v>71.5</v>
      </c>
      <c r="F79" s="33">
        <f t="shared" ref="F75:F81" si="7">D79*40%+E79*60%</f>
        <v>59.3</v>
      </c>
    </row>
    <row r="80" s="26" customFormat="1" ht="20" customHeight="1" spans="1:6">
      <c r="A80" s="29">
        <v>7</v>
      </c>
      <c r="B80" s="34"/>
      <c r="C80" s="11" t="s">
        <v>162</v>
      </c>
      <c r="D80" s="11">
        <v>40</v>
      </c>
      <c r="E80" s="32">
        <v>70.8</v>
      </c>
      <c r="F80" s="33">
        <f t="shared" si="7"/>
        <v>58.48</v>
      </c>
    </row>
    <row r="81" s="26" customFormat="1" ht="20" customHeight="1" spans="1:6">
      <c r="A81" s="29">
        <v>8</v>
      </c>
      <c r="B81" s="38"/>
      <c r="C81" s="35" t="s">
        <v>163</v>
      </c>
      <c r="D81" s="11">
        <v>39</v>
      </c>
      <c r="E81" s="37">
        <v>0</v>
      </c>
      <c r="F81" s="33">
        <f t="shared" si="7"/>
        <v>15.6</v>
      </c>
    </row>
    <row r="82" s="2" customFormat="1" ht="50" customHeight="1" spans="1:6">
      <c r="A82" s="6" t="s">
        <v>1</v>
      </c>
      <c r="B82" s="7" t="s">
        <v>2</v>
      </c>
      <c r="C82" s="6" t="s">
        <v>3</v>
      </c>
      <c r="D82" s="28" t="s">
        <v>4</v>
      </c>
      <c r="E82" s="8" t="s">
        <v>5</v>
      </c>
      <c r="F82" s="9" t="s">
        <v>6</v>
      </c>
    </row>
    <row r="83" s="26" customFormat="1" ht="18" customHeight="1" spans="1:6">
      <c r="A83" s="29">
        <v>1</v>
      </c>
      <c r="B83" s="30" t="s">
        <v>164</v>
      </c>
      <c r="C83" s="11" t="s">
        <v>165</v>
      </c>
      <c r="D83" s="11">
        <v>76</v>
      </c>
      <c r="E83" s="32">
        <v>69.6</v>
      </c>
      <c r="F83" s="33">
        <f t="shared" ref="F83:F98" si="8">D83*40%+E83*60%</f>
        <v>72.16</v>
      </c>
    </row>
    <row r="84" s="26" customFormat="1" ht="18" customHeight="1" spans="1:6">
      <c r="A84" s="29">
        <v>2</v>
      </c>
      <c r="B84" s="34"/>
      <c r="C84" s="11" t="s">
        <v>166</v>
      </c>
      <c r="D84" s="11">
        <v>66</v>
      </c>
      <c r="E84" s="32">
        <v>72.7</v>
      </c>
      <c r="F84" s="33">
        <f t="shared" si="8"/>
        <v>70.02</v>
      </c>
    </row>
    <row r="85" s="26" customFormat="1" ht="18" customHeight="1" spans="1:6">
      <c r="A85" s="29">
        <v>3</v>
      </c>
      <c r="B85" s="34"/>
      <c r="C85" s="11" t="s">
        <v>167</v>
      </c>
      <c r="D85" s="11">
        <v>46</v>
      </c>
      <c r="E85" s="32">
        <v>80.7</v>
      </c>
      <c r="F85" s="33">
        <f t="shared" si="8"/>
        <v>66.82</v>
      </c>
    </row>
    <row r="86" s="26" customFormat="1" ht="18" customHeight="1" spans="1:6">
      <c r="A86" s="29">
        <v>4</v>
      </c>
      <c r="B86" s="34"/>
      <c r="C86" s="11" t="s">
        <v>168</v>
      </c>
      <c r="D86" s="11">
        <v>56</v>
      </c>
      <c r="E86" s="32">
        <v>73.5</v>
      </c>
      <c r="F86" s="33">
        <f t="shared" si="8"/>
        <v>66.5</v>
      </c>
    </row>
    <row r="87" s="26" customFormat="1" ht="18" customHeight="1" spans="1:6">
      <c r="A87" s="29">
        <v>5</v>
      </c>
      <c r="B87" s="34"/>
      <c r="C87" s="11" t="s">
        <v>169</v>
      </c>
      <c r="D87" s="11">
        <v>54</v>
      </c>
      <c r="E87" s="32">
        <v>74.2</v>
      </c>
      <c r="F87" s="33">
        <f t="shared" si="8"/>
        <v>66.12</v>
      </c>
    </row>
    <row r="88" s="26" customFormat="1" ht="18" customHeight="1" spans="1:6">
      <c r="A88" s="29">
        <v>6</v>
      </c>
      <c r="B88" s="34"/>
      <c r="C88" s="11" t="s">
        <v>170</v>
      </c>
      <c r="D88" s="11">
        <v>48</v>
      </c>
      <c r="E88" s="32">
        <v>75.6</v>
      </c>
      <c r="F88" s="33">
        <f t="shared" si="8"/>
        <v>64.56</v>
      </c>
    </row>
    <row r="89" s="26" customFormat="1" ht="18" customHeight="1" spans="1:6">
      <c r="A89" s="29">
        <v>7</v>
      </c>
      <c r="B89" s="34"/>
      <c r="C89" s="11" t="s">
        <v>171</v>
      </c>
      <c r="D89" s="11">
        <v>54</v>
      </c>
      <c r="E89" s="32">
        <v>71.5</v>
      </c>
      <c r="F89" s="33">
        <f t="shared" si="8"/>
        <v>64.5</v>
      </c>
    </row>
    <row r="90" s="26" customFormat="1" ht="18" customHeight="1" spans="1:6">
      <c r="A90" s="29">
        <v>8</v>
      </c>
      <c r="B90" s="34"/>
      <c r="C90" s="31" t="s">
        <v>172</v>
      </c>
      <c r="D90" s="11">
        <v>54</v>
      </c>
      <c r="E90" s="32">
        <v>68.5</v>
      </c>
      <c r="F90" s="33">
        <f t="shared" si="8"/>
        <v>62.7</v>
      </c>
    </row>
    <row r="91" s="26" customFormat="1" ht="18" customHeight="1" spans="1:6">
      <c r="A91" s="29">
        <v>9</v>
      </c>
      <c r="B91" s="34"/>
      <c r="C91" s="35" t="s">
        <v>173</v>
      </c>
      <c r="D91" s="11">
        <v>46</v>
      </c>
      <c r="E91" s="32">
        <v>72.1</v>
      </c>
      <c r="F91" s="33">
        <f t="shared" si="8"/>
        <v>61.66</v>
      </c>
    </row>
    <row r="92" s="26" customFormat="1" ht="18" customHeight="1" spans="1:6">
      <c r="A92" s="29">
        <v>10</v>
      </c>
      <c r="B92" s="34"/>
      <c r="C92" s="35" t="s">
        <v>174</v>
      </c>
      <c r="D92" s="11">
        <v>46</v>
      </c>
      <c r="E92" s="32">
        <v>70.4</v>
      </c>
      <c r="F92" s="33">
        <f t="shared" si="8"/>
        <v>60.64</v>
      </c>
    </row>
    <row r="93" s="26" customFormat="1" ht="18" customHeight="1" spans="1:6">
      <c r="A93" s="29">
        <v>11</v>
      </c>
      <c r="B93" s="34"/>
      <c r="C93" s="11" t="s">
        <v>175</v>
      </c>
      <c r="D93" s="11">
        <v>56</v>
      </c>
      <c r="E93" s="32">
        <v>62.2</v>
      </c>
      <c r="F93" s="33">
        <f t="shared" si="8"/>
        <v>59.72</v>
      </c>
    </row>
    <row r="94" s="26" customFormat="1" ht="18" customHeight="1" spans="1:6">
      <c r="A94" s="29">
        <v>12</v>
      </c>
      <c r="B94" s="34"/>
      <c r="C94" s="35" t="s">
        <v>176</v>
      </c>
      <c r="D94" s="11">
        <v>54</v>
      </c>
      <c r="E94" s="32">
        <v>60.7</v>
      </c>
      <c r="F94" s="33">
        <f t="shared" si="8"/>
        <v>58.02</v>
      </c>
    </row>
    <row r="95" s="26" customFormat="1" ht="18" customHeight="1" spans="1:6">
      <c r="A95" s="29">
        <v>13</v>
      </c>
      <c r="B95" s="34"/>
      <c r="C95" s="11" t="s">
        <v>177</v>
      </c>
      <c r="D95" s="11">
        <v>48</v>
      </c>
      <c r="E95" s="32">
        <v>61.2</v>
      </c>
      <c r="F95" s="33">
        <f t="shared" si="8"/>
        <v>55.92</v>
      </c>
    </row>
    <row r="96" s="26" customFormat="1" ht="18" customHeight="1" spans="1:6">
      <c r="A96" s="29">
        <v>14</v>
      </c>
      <c r="B96" s="34"/>
      <c r="C96" s="11" t="s">
        <v>178</v>
      </c>
      <c r="D96" s="11">
        <v>50</v>
      </c>
      <c r="E96" s="32">
        <v>55.9</v>
      </c>
      <c r="F96" s="33">
        <f t="shared" si="8"/>
        <v>53.54</v>
      </c>
    </row>
    <row r="97" s="26" customFormat="1" ht="18" customHeight="1" spans="1:6">
      <c r="A97" s="29">
        <v>15</v>
      </c>
      <c r="B97" s="34"/>
      <c r="C97" s="11" t="s">
        <v>179</v>
      </c>
      <c r="D97" s="11">
        <v>74</v>
      </c>
      <c r="E97" s="37">
        <v>0</v>
      </c>
      <c r="F97" s="33">
        <f t="shared" si="8"/>
        <v>29.6</v>
      </c>
    </row>
    <row r="98" s="26" customFormat="1" ht="18" customHeight="1" spans="1:6">
      <c r="A98" s="29">
        <v>16</v>
      </c>
      <c r="B98" s="38"/>
      <c r="C98" s="11" t="s">
        <v>180</v>
      </c>
      <c r="D98" s="11">
        <v>70</v>
      </c>
      <c r="E98" s="37">
        <v>0</v>
      </c>
      <c r="F98" s="33">
        <f t="shared" si="8"/>
        <v>28</v>
      </c>
    </row>
    <row r="99" s="2" customFormat="1" ht="50" customHeight="1" spans="1:6">
      <c r="A99" s="6" t="s">
        <v>1</v>
      </c>
      <c r="B99" s="7" t="s">
        <v>2</v>
      </c>
      <c r="C99" s="6" t="s">
        <v>3</v>
      </c>
      <c r="D99" s="28" t="s">
        <v>4</v>
      </c>
      <c r="E99" s="8" t="s">
        <v>5</v>
      </c>
      <c r="F99" s="9" t="s">
        <v>6</v>
      </c>
    </row>
    <row r="100" s="26" customFormat="1" ht="17" customHeight="1" spans="1:6">
      <c r="A100" s="29">
        <v>1</v>
      </c>
      <c r="B100" s="30" t="s">
        <v>181</v>
      </c>
      <c r="C100" s="11" t="s">
        <v>182</v>
      </c>
      <c r="D100" s="11">
        <v>64</v>
      </c>
      <c r="E100" s="32">
        <v>81.6</v>
      </c>
      <c r="F100" s="33">
        <f>D100*40%+E100*60%</f>
        <v>74.56</v>
      </c>
    </row>
    <row r="101" s="26" customFormat="1" ht="17" customHeight="1" spans="1:6">
      <c r="A101" s="29">
        <v>2</v>
      </c>
      <c r="B101" s="34"/>
      <c r="C101" s="11" t="s">
        <v>183</v>
      </c>
      <c r="D101" s="11">
        <v>67</v>
      </c>
      <c r="E101" s="32">
        <v>74.7</v>
      </c>
      <c r="F101" s="33">
        <f>D101*40%+E101*60%</f>
        <v>71.62</v>
      </c>
    </row>
    <row r="102" s="26" customFormat="1" ht="17" customHeight="1" spans="1:6">
      <c r="A102" s="29">
        <v>3</v>
      </c>
      <c r="B102" s="34"/>
      <c r="C102" s="11" t="s">
        <v>184</v>
      </c>
      <c r="D102" s="11">
        <v>62</v>
      </c>
      <c r="E102" s="32">
        <v>75.4</v>
      </c>
      <c r="F102" s="33">
        <f>D102*40%+E102*60%</f>
        <v>70.04</v>
      </c>
    </row>
    <row r="103" s="26" customFormat="1" ht="17" customHeight="1" spans="1:6">
      <c r="A103" s="29">
        <v>4</v>
      </c>
      <c r="B103" s="38"/>
      <c r="C103" s="11" t="s">
        <v>185</v>
      </c>
      <c r="D103" s="11">
        <v>42</v>
      </c>
      <c r="E103" s="32">
        <v>72.7</v>
      </c>
      <c r="F103" s="33">
        <f>D103*40%+E103*60%</f>
        <v>60.42</v>
      </c>
    </row>
    <row r="104" s="2" customFormat="1" ht="50" customHeight="1" spans="1:6">
      <c r="A104" s="6" t="s">
        <v>1</v>
      </c>
      <c r="B104" s="7" t="s">
        <v>2</v>
      </c>
      <c r="C104" s="6" t="s">
        <v>3</v>
      </c>
      <c r="D104" s="28" t="s">
        <v>4</v>
      </c>
      <c r="E104" s="8" t="s">
        <v>5</v>
      </c>
      <c r="F104" s="9" t="s">
        <v>6</v>
      </c>
    </row>
    <row r="105" s="26" customFormat="1" ht="17" customHeight="1" spans="1:6">
      <c r="A105" s="29">
        <v>1</v>
      </c>
      <c r="B105" s="30" t="s">
        <v>186</v>
      </c>
      <c r="C105" s="11" t="s">
        <v>187</v>
      </c>
      <c r="D105" s="11">
        <v>44</v>
      </c>
      <c r="E105" s="32">
        <v>78.3</v>
      </c>
      <c r="F105" s="33">
        <f>D105*40%+E105*60%</f>
        <v>64.58</v>
      </c>
    </row>
    <row r="106" s="26" customFormat="1" ht="17" customHeight="1" spans="1:6">
      <c r="A106" s="29">
        <v>2</v>
      </c>
      <c r="B106" s="34"/>
      <c r="C106" s="11" t="s">
        <v>188</v>
      </c>
      <c r="D106" s="11">
        <v>45</v>
      </c>
      <c r="E106" s="32">
        <v>75</v>
      </c>
      <c r="F106" s="33">
        <f>D106*40%+E106*60%</f>
        <v>63</v>
      </c>
    </row>
    <row r="107" s="26" customFormat="1" ht="17" customHeight="1" spans="1:6">
      <c r="A107" s="29">
        <v>3</v>
      </c>
      <c r="B107" s="38"/>
      <c r="C107" s="11" t="s">
        <v>189</v>
      </c>
      <c r="D107" s="11">
        <v>45</v>
      </c>
      <c r="E107" s="32">
        <v>72.9</v>
      </c>
      <c r="F107" s="33">
        <f>D107*40%+E107*60%</f>
        <v>61.74</v>
      </c>
    </row>
  </sheetData>
  <sortState ref="A3:U11">
    <sortCondition ref="F3:F11" descending="1"/>
  </sortState>
  <mergeCells count="18">
    <mergeCell ref="A1:F1"/>
    <mergeCell ref="B3:B11"/>
    <mergeCell ref="B13:B16"/>
    <mergeCell ref="B18:B19"/>
    <mergeCell ref="B21:B26"/>
    <mergeCell ref="B28:B35"/>
    <mergeCell ref="B37:B38"/>
    <mergeCell ref="B40:B43"/>
    <mergeCell ref="B45:B50"/>
    <mergeCell ref="B52:B54"/>
    <mergeCell ref="B56:B59"/>
    <mergeCell ref="B61:B62"/>
    <mergeCell ref="B64:B69"/>
    <mergeCell ref="B71:B72"/>
    <mergeCell ref="B74:B81"/>
    <mergeCell ref="B83:B98"/>
    <mergeCell ref="B100:B103"/>
    <mergeCell ref="B105:B107"/>
  </mergeCells>
  <conditionalFormatting sqref="C35">
    <cfRule type="duplicateValues" dxfId="0" priority="4"/>
  </conditionalFormatting>
  <conditionalFormatting sqref="C59">
    <cfRule type="duplicateValues" dxfId="0" priority="2"/>
  </conditionalFormatting>
  <conditionalFormatting sqref="C81">
    <cfRule type="duplicateValues" dxfId="0" priority="1"/>
  </conditionalFormatting>
  <conditionalFormatting sqref="C42:C43">
    <cfRule type="duplicateValues" dxfId="0" priority="3"/>
  </conditionalFormatting>
  <pageMargins left="0.314583333333333" right="0.0784722222222222" top="0.314583333333333" bottom="0.07847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workbookViewId="0">
      <selection activeCell="M68" sqref="M68"/>
    </sheetView>
  </sheetViews>
  <sheetFormatPr defaultColWidth="9" defaultRowHeight="13.5" outlineLevelCol="5"/>
  <cols>
    <col min="1" max="1" width="4.25" style="27" customWidth="1"/>
    <col min="2" max="2" width="22.625" style="27" customWidth="1"/>
    <col min="3" max="3" width="30" style="27" customWidth="1"/>
    <col min="4" max="4" width="14.75" style="27" customWidth="1"/>
    <col min="5" max="5" width="11.875" style="27" customWidth="1"/>
    <col min="6" max="6" width="13.125" style="27" customWidth="1"/>
    <col min="7" max="16384" width="9" style="27"/>
  </cols>
  <sheetData>
    <row r="1" ht="24" customHeight="1" spans="1:6">
      <c r="A1" s="5" t="s">
        <v>190</v>
      </c>
      <c r="B1" s="5"/>
      <c r="C1" s="5"/>
      <c r="D1" s="5"/>
      <c r="E1" s="5"/>
      <c r="F1" s="5"/>
    </row>
    <row r="2" s="2" customFormat="1" ht="50" customHeight="1" spans="1:6">
      <c r="A2" s="6" t="s">
        <v>1</v>
      </c>
      <c r="B2" s="7" t="s">
        <v>2</v>
      </c>
      <c r="C2" s="6" t="s">
        <v>3</v>
      </c>
      <c r="D2" s="28" t="s">
        <v>4</v>
      </c>
      <c r="E2" s="8" t="s">
        <v>5</v>
      </c>
      <c r="F2" s="9" t="s">
        <v>6</v>
      </c>
    </row>
    <row r="3" s="26" customFormat="1" ht="16" customHeight="1" spans="1:6">
      <c r="A3" s="29">
        <v>1</v>
      </c>
      <c r="B3" s="30" t="s">
        <v>191</v>
      </c>
      <c r="C3" s="31" t="s">
        <v>192</v>
      </c>
      <c r="D3" s="32">
        <v>68.75</v>
      </c>
      <c r="E3" s="32">
        <v>84.2</v>
      </c>
      <c r="F3" s="33">
        <f t="shared" ref="F3:F14" si="0">D3*40%+E3*60%</f>
        <v>78.02</v>
      </c>
    </row>
    <row r="4" s="26" customFormat="1" ht="16" customHeight="1" spans="1:6">
      <c r="A4" s="29">
        <v>2</v>
      </c>
      <c r="B4" s="34"/>
      <c r="C4" s="35" t="s">
        <v>193</v>
      </c>
      <c r="D4" s="32">
        <v>70.75</v>
      </c>
      <c r="E4" s="32">
        <v>76.4</v>
      </c>
      <c r="F4" s="33">
        <f t="shared" si="0"/>
        <v>74.14</v>
      </c>
    </row>
    <row r="5" s="26" customFormat="1" ht="16" customHeight="1" spans="1:6">
      <c r="A5" s="29">
        <v>3</v>
      </c>
      <c r="B5" s="34"/>
      <c r="C5" s="11" t="s">
        <v>194</v>
      </c>
      <c r="D5" s="32">
        <v>58.75</v>
      </c>
      <c r="E5" s="32">
        <v>77.8</v>
      </c>
      <c r="F5" s="33">
        <f t="shared" si="0"/>
        <v>70.18</v>
      </c>
    </row>
    <row r="6" s="26" customFormat="1" ht="16" customHeight="1" spans="1:6">
      <c r="A6" s="29">
        <v>4</v>
      </c>
      <c r="B6" s="34"/>
      <c r="C6" s="11" t="s">
        <v>195</v>
      </c>
      <c r="D6" s="32">
        <v>78.75</v>
      </c>
      <c r="E6" s="32">
        <v>63.4</v>
      </c>
      <c r="F6" s="33">
        <f t="shared" si="0"/>
        <v>69.54</v>
      </c>
    </row>
    <row r="7" s="26" customFormat="1" ht="16" customHeight="1" spans="1:6">
      <c r="A7" s="29">
        <v>5</v>
      </c>
      <c r="B7" s="34"/>
      <c r="C7" s="11" t="s">
        <v>196</v>
      </c>
      <c r="D7" s="32">
        <v>55.25</v>
      </c>
      <c r="E7" s="32">
        <v>76.8</v>
      </c>
      <c r="F7" s="33">
        <f t="shared" si="0"/>
        <v>68.18</v>
      </c>
    </row>
    <row r="8" s="26" customFormat="1" ht="16" customHeight="1" spans="1:6">
      <c r="A8" s="29">
        <v>6</v>
      </c>
      <c r="B8" s="34"/>
      <c r="C8" s="11" t="s">
        <v>197</v>
      </c>
      <c r="D8" s="32">
        <v>53</v>
      </c>
      <c r="E8" s="32">
        <v>63</v>
      </c>
      <c r="F8" s="33">
        <f t="shared" si="0"/>
        <v>59</v>
      </c>
    </row>
    <row r="9" s="26" customFormat="1" ht="16" customHeight="1" spans="1:6">
      <c r="A9" s="29">
        <v>7</v>
      </c>
      <c r="B9" s="34"/>
      <c r="C9" s="11" t="s">
        <v>198</v>
      </c>
      <c r="D9" s="32">
        <v>59</v>
      </c>
      <c r="E9" s="32">
        <v>55.4</v>
      </c>
      <c r="F9" s="33">
        <f t="shared" si="0"/>
        <v>56.84</v>
      </c>
    </row>
    <row r="10" s="26" customFormat="1" ht="16" customHeight="1" spans="1:6">
      <c r="A10" s="29">
        <v>8</v>
      </c>
      <c r="B10" s="34"/>
      <c r="C10" s="11" t="s">
        <v>199</v>
      </c>
      <c r="D10" s="32">
        <v>53.5</v>
      </c>
      <c r="E10" s="36">
        <v>50.6</v>
      </c>
      <c r="F10" s="33">
        <f t="shared" si="0"/>
        <v>51.76</v>
      </c>
    </row>
    <row r="11" s="26" customFormat="1" ht="16" customHeight="1" spans="1:6">
      <c r="A11" s="29">
        <v>9</v>
      </c>
      <c r="B11" s="34"/>
      <c r="C11" s="35" t="s">
        <v>200</v>
      </c>
      <c r="D11" s="32">
        <v>71</v>
      </c>
      <c r="E11" s="37">
        <v>0</v>
      </c>
      <c r="F11" s="33">
        <f t="shared" si="0"/>
        <v>28.4</v>
      </c>
    </row>
    <row r="12" s="26" customFormat="1" ht="16" customHeight="1" spans="1:6">
      <c r="A12" s="29">
        <v>10</v>
      </c>
      <c r="B12" s="34"/>
      <c r="C12" s="11" t="s">
        <v>201</v>
      </c>
      <c r="D12" s="32">
        <v>54</v>
      </c>
      <c r="E12" s="37">
        <v>0</v>
      </c>
      <c r="F12" s="33">
        <f t="shared" si="0"/>
        <v>21.6</v>
      </c>
    </row>
    <row r="13" s="26" customFormat="1" ht="16" customHeight="1" spans="1:6">
      <c r="A13" s="29">
        <v>11</v>
      </c>
      <c r="B13" s="34"/>
      <c r="C13" s="11" t="s">
        <v>202</v>
      </c>
      <c r="D13" s="32">
        <v>52.5</v>
      </c>
      <c r="E13" s="37">
        <v>0</v>
      </c>
      <c r="F13" s="33">
        <f t="shared" si="0"/>
        <v>21</v>
      </c>
    </row>
    <row r="14" s="26" customFormat="1" ht="16" customHeight="1" spans="1:6">
      <c r="A14" s="29">
        <v>12</v>
      </c>
      <c r="B14" s="38"/>
      <c r="C14" s="11" t="s">
        <v>203</v>
      </c>
      <c r="D14" s="32">
        <v>50.5</v>
      </c>
      <c r="E14" s="37">
        <v>0</v>
      </c>
      <c r="F14" s="33">
        <f t="shared" si="0"/>
        <v>20.2</v>
      </c>
    </row>
    <row r="15" s="2" customFormat="1" ht="50" customHeight="1" spans="1:6">
      <c r="A15" s="6" t="s">
        <v>1</v>
      </c>
      <c r="B15" s="7" t="s">
        <v>2</v>
      </c>
      <c r="C15" s="6" t="s">
        <v>3</v>
      </c>
      <c r="D15" s="28" t="s">
        <v>4</v>
      </c>
      <c r="E15" s="8" t="s">
        <v>5</v>
      </c>
      <c r="F15" s="9" t="s">
        <v>6</v>
      </c>
    </row>
    <row r="16" s="26" customFormat="1" ht="16" customHeight="1" spans="1:6">
      <c r="A16" s="29">
        <v>1</v>
      </c>
      <c r="B16" s="30" t="s">
        <v>204</v>
      </c>
      <c r="C16" s="11" t="s">
        <v>205</v>
      </c>
      <c r="D16" s="32">
        <v>47</v>
      </c>
      <c r="E16" s="32">
        <v>86.9</v>
      </c>
      <c r="F16" s="33">
        <f t="shared" ref="F16:F31" si="1">D16*40%+E16*60%</f>
        <v>70.94</v>
      </c>
    </row>
    <row r="17" s="26" customFormat="1" ht="16" customHeight="1" spans="1:6">
      <c r="A17" s="29">
        <v>2</v>
      </c>
      <c r="B17" s="34"/>
      <c r="C17" s="11" t="s">
        <v>206</v>
      </c>
      <c r="D17" s="32">
        <v>43</v>
      </c>
      <c r="E17" s="32">
        <v>76.6</v>
      </c>
      <c r="F17" s="33">
        <f t="shared" si="1"/>
        <v>63.16</v>
      </c>
    </row>
    <row r="18" s="26" customFormat="1" ht="16" customHeight="1" spans="1:6">
      <c r="A18" s="29">
        <v>3</v>
      </c>
      <c r="B18" s="34"/>
      <c r="C18" s="11" t="s">
        <v>207</v>
      </c>
      <c r="D18" s="32">
        <v>42</v>
      </c>
      <c r="E18" s="32">
        <v>76.6</v>
      </c>
      <c r="F18" s="33">
        <f t="shared" si="1"/>
        <v>62.76</v>
      </c>
    </row>
    <row r="19" s="26" customFormat="1" ht="16" customHeight="1" spans="1:6">
      <c r="A19" s="29">
        <v>4</v>
      </c>
      <c r="B19" s="34"/>
      <c r="C19" s="11" t="s">
        <v>208</v>
      </c>
      <c r="D19" s="32">
        <v>47</v>
      </c>
      <c r="E19" s="32">
        <v>73.2</v>
      </c>
      <c r="F19" s="33">
        <f t="shared" si="1"/>
        <v>62.72</v>
      </c>
    </row>
    <row r="20" s="26" customFormat="1" ht="16" customHeight="1" spans="1:6">
      <c r="A20" s="29">
        <v>5</v>
      </c>
      <c r="B20" s="34"/>
      <c r="C20" s="11" t="s">
        <v>209</v>
      </c>
      <c r="D20" s="32">
        <v>43</v>
      </c>
      <c r="E20" s="32">
        <v>74.8</v>
      </c>
      <c r="F20" s="33">
        <f t="shared" si="1"/>
        <v>62.08</v>
      </c>
    </row>
    <row r="21" s="26" customFormat="1" ht="16" customHeight="1" spans="1:6">
      <c r="A21" s="29">
        <v>6</v>
      </c>
      <c r="B21" s="34"/>
      <c r="C21" s="11" t="s">
        <v>210</v>
      </c>
      <c r="D21" s="32">
        <v>46.5</v>
      </c>
      <c r="E21" s="32">
        <v>71</v>
      </c>
      <c r="F21" s="33">
        <f t="shared" si="1"/>
        <v>61.2</v>
      </c>
    </row>
    <row r="22" s="26" customFormat="1" ht="16" customHeight="1" spans="1:6">
      <c r="A22" s="29">
        <v>7</v>
      </c>
      <c r="B22" s="34"/>
      <c r="C22" s="11" t="s">
        <v>211</v>
      </c>
      <c r="D22" s="32">
        <v>51</v>
      </c>
      <c r="E22" s="32">
        <v>61.2</v>
      </c>
      <c r="F22" s="33">
        <f t="shared" si="1"/>
        <v>57.12</v>
      </c>
    </row>
    <row r="23" s="26" customFormat="1" ht="16" customHeight="1" spans="1:6">
      <c r="A23" s="29">
        <v>8</v>
      </c>
      <c r="B23" s="34"/>
      <c r="C23" s="11" t="s">
        <v>212</v>
      </c>
      <c r="D23" s="32">
        <v>42</v>
      </c>
      <c r="E23" s="32">
        <v>64.8</v>
      </c>
      <c r="F23" s="33">
        <f t="shared" si="1"/>
        <v>55.68</v>
      </c>
    </row>
    <row r="24" s="26" customFormat="1" ht="16" customHeight="1" spans="1:6">
      <c r="A24" s="29">
        <v>9</v>
      </c>
      <c r="B24" s="34"/>
      <c r="C24" s="11" t="s">
        <v>213</v>
      </c>
      <c r="D24" s="32">
        <v>57</v>
      </c>
      <c r="E24" s="32">
        <v>50.6</v>
      </c>
      <c r="F24" s="33">
        <f t="shared" si="1"/>
        <v>53.16</v>
      </c>
    </row>
    <row r="25" s="26" customFormat="1" ht="16" customHeight="1" spans="1:6">
      <c r="A25" s="29">
        <v>10</v>
      </c>
      <c r="B25" s="34"/>
      <c r="C25" s="11" t="s">
        <v>214</v>
      </c>
      <c r="D25" s="32">
        <v>48.5</v>
      </c>
      <c r="E25" s="32">
        <v>53.8</v>
      </c>
      <c r="F25" s="33">
        <f t="shared" si="1"/>
        <v>51.68</v>
      </c>
    </row>
    <row r="26" s="26" customFormat="1" ht="16" customHeight="1" spans="1:6">
      <c r="A26" s="29">
        <v>11</v>
      </c>
      <c r="B26" s="34"/>
      <c r="C26" s="11" t="s">
        <v>215</v>
      </c>
      <c r="D26" s="32">
        <v>50.5</v>
      </c>
      <c r="E26" s="32">
        <v>51.8</v>
      </c>
      <c r="F26" s="33">
        <f t="shared" si="1"/>
        <v>51.28</v>
      </c>
    </row>
    <row r="27" s="26" customFormat="1" ht="16" customHeight="1" spans="1:6">
      <c r="A27" s="29">
        <v>12</v>
      </c>
      <c r="B27" s="34"/>
      <c r="C27" s="11" t="s">
        <v>216</v>
      </c>
      <c r="D27" s="32">
        <v>41.5</v>
      </c>
      <c r="E27" s="32">
        <v>57.6</v>
      </c>
      <c r="F27" s="33">
        <f t="shared" si="1"/>
        <v>51.16</v>
      </c>
    </row>
    <row r="28" s="26" customFormat="1" ht="16" customHeight="1" spans="1:6">
      <c r="A28" s="29">
        <v>13</v>
      </c>
      <c r="B28" s="34"/>
      <c r="C28" s="11" t="s">
        <v>217</v>
      </c>
      <c r="D28" s="32">
        <v>38.75</v>
      </c>
      <c r="E28" s="32">
        <v>58.6</v>
      </c>
      <c r="F28" s="33">
        <f t="shared" si="1"/>
        <v>50.66</v>
      </c>
    </row>
    <row r="29" s="26" customFormat="1" ht="16" customHeight="1" spans="1:6">
      <c r="A29" s="29">
        <v>14</v>
      </c>
      <c r="B29" s="34"/>
      <c r="C29" s="11" t="s">
        <v>218</v>
      </c>
      <c r="D29" s="32">
        <v>39.5</v>
      </c>
      <c r="E29" s="32">
        <v>56.8</v>
      </c>
      <c r="F29" s="33">
        <f t="shared" si="1"/>
        <v>49.88</v>
      </c>
    </row>
    <row r="30" s="26" customFormat="1" ht="16" customHeight="1" spans="1:6">
      <c r="A30" s="29">
        <v>15</v>
      </c>
      <c r="B30" s="34"/>
      <c r="C30" s="11" t="s">
        <v>219</v>
      </c>
      <c r="D30" s="32">
        <v>46.5</v>
      </c>
      <c r="E30" s="32">
        <v>52</v>
      </c>
      <c r="F30" s="33">
        <f t="shared" si="1"/>
        <v>49.8</v>
      </c>
    </row>
    <row r="31" s="26" customFormat="1" ht="16" customHeight="1" spans="1:6">
      <c r="A31" s="29">
        <v>16</v>
      </c>
      <c r="B31" s="38"/>
      <c r="C31" s="11" t="s">
        <v>220</v>
      </c>
      <c r="D31" s="32">
        <v>45.5</v>
      </c>
      <c r="E31" s="32">
        <v>42.4</v>
      </c>
      <c r="F31" s="33">
        <f t="shared" si="1"/>
        <v>43.64</v>
      </c>
    </row>
    <row r="32" s="2" customFormat="1" ht="50" customHeight="1" spans="1:6">
      <c r="A32" s="6" t="s">
        <v>1</v>
      </c>
      <c r="B32" s="7" t="s">
        <v>2</v>
      </c>
      <c r="C32" s="6" t="s">
        <v>3</v>
      </c>
      <c r="D32" s="28" t="s">
        <v>4</v>
      </c>
      <c r="E32" s="8" t="s">
        <v>5</v>
      </c>
      <c r="F32" s="9" t="s">
        <v>6</v>
      </c>
    </row>
    <row r="33" s="26" customFormat="1" ht="18" customHeight="1" spans="1:6">
      <c r="A33" s="29">
        <v>1</v>
      </c>
      <c r="B33" s="39" t="s">
        <v>221</v>
      </c>
      <c r="C33" s="11" t="s">
        <v>222</v>
      </c>
      <c r="D33" s="32">
        <v>63</v>
      </c>
      <c r="E33" s="32">
        <v>77.2</v>
      </c>
      <c r="F33" s="33">
        <f t="shared" ref="F33:F58" si="2">D33*40%+E33*60%</f>
        <v>71.52</v>
      </c>
    </row>
    <row r="34" s="26" customFormat="1" ht="18" customHeight="1" spans="1:6">
      <c r="A34" s="29">
        <v>2</v>
      </c>
      <c r="B34" s="40"/>
      <c r="C34" s="11" t="s">
        <v>223</v>
      </c>
      <c r="D34" s="32">
        <v>52</v>
      </c>
      <c r="E34" s="32">
        <v>75.5</v>
      </c>
      <c r="F34" s="33">
        <f t="shared" si="2"/>
        <v>66.1</v>
      </c>
    </row>
    <row r="35" s="26" customFormat="1" ht="18" customHeight="1" spans="1:6">
      <c r="A35" s="29">
        <v>3</v>
      </c>
      <c r="B35" s="40"/>
      <c r="C35" s="11" t="s">
        <v>224</v>
      </c>
      <c r="D35" s="32">
        <v>54</v>
      </c>
      <c r="E35" s="32">
        <v>69.4</v>
      </c>
      <c r="F35" s="33">
        <f t="shared" si="2"/>
        <v>63.24</v>
      </c>
    </row>
    <row r="36" s="26" customFormat="1" ht="18" customHeight="1" spans="1:6">
      <c r="A36" s="29">
        <v>4</v>
      </c>
      <c r="B36" s="40"/>
      <c r="C36" s="11" t="s">
        <v>225</v>
      </c>
      <c r="D36" s="32">
        <v>40</v>
      </c>
      <c r="E36" s="32">
        <v>78.3</v>
      </c>
      <c r="F36" s="33">
        <f t="shared" si="2"/>
        <v>62.98</v>
      </c>
    </row>
    <row r="37" s="26" customFormat="1" ht="18" customHeight="1" spans="1:6">
      <c r="A37" s="29">
        <v>5</v>
      </c>
      <c r="B37" s="40"/>
      <c r="C37" s="11" t="s">
        <v>226</v>
      </c>
      <c r="D37" s="32">
        <v>45</v>
      </c>
      <c r="E37" s="32">
        <v>74</v>
      </c>
      <c r="F37" s="33">
        <f t="shared" si="2"/>
        <v>62.4</v>
      </c>
    </row>
    <row r="38" s="26" customFormat="1" ht="18" customHeight="1" spans="1:6">
      <c r="A38" s="29">
        <v>6</v>
      </c>
      <c r="B38" s="40"/>
      <c r="C38" s="11" t="s">
        <v>227</v>
      </c>
      <c r="D38" s="32">
        <v>36</v>
      </c>
      <c r="E38" s="32">
        <v>79</v>
      </c>
      <c r="F38" s="33">
        <f t="shared" si="2"/>
        <v>61.8</v>
      </c>
    </row>
    <row r="39" s="26" customFormat="1" ht="18" customHeight="1" spans="1:6">
      <c r="A39" s="29">
        <v>7</v>
      </c>
      <c r="B39" s="40"/>
      <c r="C39" s="11" t="s">
        <v>228</v>
      </c>
      <c r="D39" s="32">
        <v>38</v>
      </c>
      <c r="E39" s="32">
        <v>75.6</v>
      </c>
      <c r="F39" s="33">
        <f t="shared" si="2"/>
        <v>60.56</v>
      </c>
    </row>
    <row r="40" s="26" customFormat="1" ht="18" customHeight="1" spans="1:6">
      <c r="A40" s="29">
        <v>8</v>
      </c>
      <c r="B40" s="40"/>
      <c r="C40" s="11" t="s">
        <v>229</v>
      </c>
      <c r="D40" s="32">
        <v>39</v>
      </c>
      <c r="E40" s="32">
        <v>74.4</v>
      </c>
      <c r="F40" s="33">
        <f t="shared" si="2"/>
        <v>60.24</v>
      </c>
    </row>
    <row r="41" s="26" customFormat="1" ht="18" customHeight="1" spans="1:6">
      <c r="A41" s="29">
        <v>9</v>
      </c>
      <c r="B41" s="40"/>
      <c r="C41" s="11" t="s">
        <v>230</v>
      </c>
      <c r="D41" s="32">
        <v>34</v>
      </c>
      <c r="E41" s="32">
        <v>76.1</v>
      </c>
      <c r="F41" s="33">
        <f t="shared" si="2"/>
        <v>59.26</v>
      </c>
    </row>
    <row r="42" s="26" customFormat="1" ht="18" customHeight="1" spans="1:6">
      <c r="A42" s="29">
        <v>10</v>
      </c>
      <c r="B42" s="40"/>
      <c r="C42" s="11" t="s">
        <v>231</v>
      </c>
      <c r="D42" s="32">
        <v>39</v>
      </c>
      <c r="E42" s="32">
        <v>71.2</v>
      </c>
      <c r="F42" s="33">
        <f t="shared" si="2"/>
        <v>58.32</v>
      </c>
    </row>
    <row r="43" s="26" customFormat="1" ht="18" customHeight="1" spans="1:6">
      <c r="A43" s="29">
        <v>11</v>
      </c>
      <c r="B43" s="40"/>
      <c r="C43" s="11" t="s">
        <v>232</v>
      </c>
      <c r="D43" s="32">
        <v>37</v>
      </c>
      <c r="E43" s="32">
        <v>72.4</v>
      </c>
      <c r="F43" s="33">
        <f t="shared" si="2"/>
        <v>58.24</v>
      </c>
    </row>
    <row r="44" s="26" customFormat="1" ht="18" customHeight="1" spans="1:6">
      <c r="A44" s="29">
        <v>12</v>
      </c>
      <c r="B44" s="40"/>
      <c r="C44" s="11" t="s">
        <v>233</v>
      </c>
      <c r="D44" s="32">
        <v>40</v>
      </c>
      <c r="E44" s="32">
        <v>70.2</v>
      </c>
      <c r="F44" s="33">
        <f t="shared" si="2"/>
        <v>58.12</v>
      </c>
    </row>
    <row r="45" s="26" customFormat="1" ht="18" customHeight="1" spans="1:6">
      <c r="A45" s="29">
        <v>13</v>
      </c>
      <c r="B45" s="40"/>
      <c r="C45" s="11" t="s">
        <v>234</v>
      </c>
      <c r="D45" s="32">
        <v>39</v>
      </c>
      <c r="E45" s="32">
        <v>70.5</v>
      </c>
      <c r="F45" s="33">
        <f t="shared" si="2"/>
        <v>57.9</v>
      </c>
    </row>
    <row r="46" s="26" customFormat="1" ht="18" customHeight="1" spans="1:6">
      <c r="A46" s="29">
        <v>14</v>
      </c>
      <c r="B46" s="40"/>
      <c r="C46" s="11" t="s">
        <v>235</v>
      </c>
      <c r="D46" s="32">
        <v>46</v>
      </c>
      <c r="E46" s="32">
        <v>63.2</v>
      </c>
      <c r="F46" s="33">
        <f t="shared" si="2"/>
        <v>56.32</v>
      </c>
    </row>
    <row r="47" s="26" customFormat="1" ht="18" customHeight="1" spans="1:6">
      <c r="A47" s="29">
        <v>15</v>
      </c>
      <c r="B47" s="40"/>
      <c r="C47" s="11" t="s">
        <v>236</v>
      </c>
      <c r="D47" s="32">
        <v>36</v>
      </c>
      <c r="E47" s="32">
        <v>69.5</v>
      </c>
      <c r="F47" s="33">
        <f t="shared" si="2"/>
        <v>56.1</v>
      </c>
    </row>
    <row r="48" s="26" customFormat="1" ht="18" customHeight="1" spans="1:6">
      <c r="A48" s="29">
        <v>16</v>
      </c>
      <c r="B48" s="40"/>
      <c r="C48" s="11" t="s">
        <v>237</v>
      </c>
      <c r="D48" s="32">
        <v>39</v>
      </c>
      <c r="E48" s="32">
        <v>66.4</v>
      </c>
      <c r="F48" s="33">
        <f t="shared" si="2"/>
        <v>55.44</v>
      </c>
    </row>
    <row r="49" s="26" customFormat="1" ht="18" customHeight="1" spans="1:6">
      <c r="A49" s="29">
        <v>17</v>
      </c>
      <c r="B49" s="40"/>
      <c r="C49" s="11" t="s">
        <v>238</v>
      </c>
      <c r="D49" s="32">
        <v>35</v>
      </c>
      <c r="E49" s="32">
        <v>68.2</v>
      </c>
      <c r="F49" s="33">
        <f t="shared" si="2"/>
        <v>54.92</v>
      </c>
    </row>
    <row r="50" s="26" customFormat="1" ht="18" customHeight="1" spans="1:6">
      <c r="A50" s="29">
        <v>18</v>
      </c>
      <c r="B50" s="40"/>
      <c r="C50" s="11" t="s">
        <v>239</v>
      </c>
      <c r="D50" s="32">
        <v>36</v>
      </c>
      <c r="E50" s="32">
        <v>63</v>
      </c>
      <c r="F50" s="33">
        <f t="shared" si="2"/>
        <v>52.2</v>
      </c>
    </row>
    <row r="51" s="26" customFormat="1" ht="18" customHeight="1" spans="1:6">
      <c r="A51" s="29">
        <v>19</v>
      </c>
      <c r="B51" s="40"/>
      <c r="C51" s="11" t="s">
        <v>240</v>
      </c>
      <c r="D51" s="32">
        <v>40</v>
      </c>
      <c r="E51" s="32">
        <v>59.4</v>
      </c>
      <c r="F51" s="33">
        <f t="shared" si="2"/>
        <v>51.64</v>
      </c>
    </row>
    <row r="52" s="26" customFormat="1" ht="18" customHeight="1" spans="1:6">
      <c r="A52" s="29">
        <v>20</v>
      </c>
      <c r="B52" s="40"/>
      <c r="C52" s="11" t="s">
        <v>241</v>
      </c>
      <c r="D52" s="32">
        <v>36</v>
      </c>
      <c r="E52" s="32">
        <v>53.2</v>
      </c>
      <c r="F52" s="33">
        <f t="shared" si="2"/>
        <v>46.32</v>
      </c>
    </row>
    <row r="53" s="26" customFormat="1" ht="18" customHeight="1" spans="1:6">
      <c r="A53" s="29">
        <v>21</v>
      </c>
      <c r="B53" s="40"/>
      <c r="C53" s="11" t="s">
        <v>242</v>
      </c>
      <c r="D53" s="32">
        <v>52</v>
      </c>
      <c r="E53" s="37">
        <v>0</v>
      </c>
      <c r="F53" s="33">
        <f t="shared" si="2"/>
        <v>20.8</v>
      </c>
    </row>
    <row r="54" s="26" customFormat="1" ht="18" customHeight="1" spans="1:6">
      <c r="A54" s="29">
        <v>22</v>
      </c>
      <c r="B54" s="40"/>
      <c r="C54" s="11" t="s">
        <v>243</v>
      </c>
      <c r="D54" s="32">
        <v>42</v>
      </c>
      <c r="E54" s="37">
        <v>0</v>
      </c>
      <c r="F54" s="33">
        <f t="shared" si="2"/>
        <v>16.8</v>
      </c>
    </row>
    <row r="55" s="26" customFormat="1" ht="18" customHeight="1" spans="1:6">
      <c r="A55" s="29">
        <v>23</v>
      </c>
      <c r="B55" s="40"/>
      <c r="C55" s="11" t="s">
        <v>244</v>
      </c>
      <c r="D55" s="32">
        <v>39</v>
      </c>
      <c r="E55" s="37">
        <v>0</v>
      </c>
      <c r="F55" s="33">
        <f t="shared" si="2"/>
        <v>15.6</v>
      </c>
    </row>
    <row r="56" s="26" customFormat="1" ht="18" customHeight="1" spans="1:6">
      <c r="A56" s="29">
        <v>24</v>
      </c>
      <c r="B56" s="40"/>
      <c r="C56" s="11" t="s">
        <v>245</v>
      </c>
      <c r="D56" s="32">
        <v>37</v>
      </c>
      <c r="E56" s="37">
        <v>0</v>
      </c>
      <c r="F56" s="33">
        <f t="shared" si="2"/>
        <v>14.8</v>
      </c>
    </row>
    <row r="57" s="26" customFormat="1" ht="18" customHeight="1" spans="1:6">
      <c r="A57" s="29">
        <v>25</v>
      </c>
      <c r="B57" s="40"/>
      <c r="C57" s="11" t="s">
        <v>246</v>
      </c>
      <c r="D57" s="32">
        <v>36</v>
      </c>
      <c r="E57" s="37">
        <v>0</v>
      </c>
      <c r="F57" s="33">
        <f t="shared" si="2"/>
        <v>14.4</v>
      </c>
    </row>
    <row r="58" s="26" customFormat="1" ht="18" customHeight="1" spans="1:6">
      <c r="A58" s="29">
        <v>26</v>
      </c>
      <c r="B58" s="41"/>
      <c r="C58" s="11" t="s">
        <v>247</v>
      </c>
      <c r="D58" s="32">
        <v>36</v>
      </c>
      <c r="E58" s="37">
        <v>0</v>
      </c>
      <c r="F58" s="33">
        <f t="shared" si="2"/>
        <v>14.4</v>
      </c>
    </row>
    <row r="59" s="2" customFormat="1" ht="50" customHeight="1" spans="1:6">
      <c r="A59" s="6" t="s">
        <v>1</v>
      </c>
      <c r="B59" s="7" t="s">
        <v>2</v>
      </c>
      <c r="C59" s="6" t="s">
        <v>3</v>
      </c>
      <c r="D59" s="28" t="s">
        <v>4</v>
      </c>
      <c r="E59" s="8" t="s">
        <v>5</v>
      </c>
      <c r="F59" s="9" t="s">
        <v>6</v>
      </c>
    </row>
    <row r="60" s="26" customFormat="1" ht="20" customHeight="1" spans="1:6">
      <c r="A60" s="29">
        <v>1</v>
      </c>
      <c r="B60" s="30" t="s">
        <v>248</v>
      </c>
      <c r="C60" s="11" t="s">
        <v>249</v>
      </c>
      <c r="D60" s="32">
        <v>63</v>
      </c>
      <c r="E60" s="32">
        <v>68.8</v>
      </c>
      <c r="F60" s="33">
        <f>D60*40%+E60*60%</f>
        <v>66.48</v>
      </c>
    </row>
    <row r="61" s="26" customFormat="1" ht="24" customHeight="1" spans="1:6">
      <c r="A61" s="29">
        <v>2</v>
      </c>
      <c r="B61" s="38"/>
      <c r="C61" s="11" t="s">
        <v>250</v>
      </c>
      <c r="D61" s="32">
        <v>49</v>
      </c>
      <c r="E61" s="32">
        <v>71.6</v>
      </c>
      <c r="F61" s="33">
        <f>D61*40%+E61*60%</f>
        <v>62.56</v>
      </c>
    </row>
    <row r="62" s="2" customFormat="1" ht="50" customHeight="1" spans="1:6">
      <c r="A62" s="6" t="s">
        <v>1</v>
      </c>
      <c r="B62" s="7" t="s">
        <v>2</v>
      </c>
      <c r="C62" s="6" t="s">
        <v>3</v>
      </c>
      <c r="D62" s="28" t="s">
        <v>4</v>
      </c>
      <c r="E62" s="8" t="s">
        <v>5</v>
      </c>
      <c r="F62" s="9" t="s">
        <v>6</v>
      </c>
    </row>
    <row r="63" s="26" customFormat="1" ht="20" customHeight="1" spans="1:6">
      <c r="A63" s="29">
        <v>1</v>
      </c>
      <c r="B63" s="30" t="s">
        <v>251</v>
      </c>
      <c r="C63" s="11" t="s">
        <v>252</v>
      </c>
      <c r="D63" s="32">
        <v>54</v>
      </c>
      <c r="E63" s="32">
        <v>73.6</v>
      </c>
      <c r="F63" s="33">
        <f t="shared" ref="F63:F68" si="3">D63*40%+E63*60%</f>
        <v>65.76</v>
      </c>
    </row>
    <row r="64" s="26" customFormat="1" ht="20" customHeight="1" spans="1:6">
      <c r="A64" s="29">
        <v>2</v>
      </c>
      <c r="B64" s="34"/>
      <c r="C64" s="11" t="s">
        <v>253</v>
      </c>
      <c r="D64" s="32">
        <v>44</v>
      </c>
      <c r="E64" s="32">
        <v>78.3</v>
      </c>
      <c r="F64" s="33">
        <f t="shared" si="3"/>
        <v>64.58</v>
      </c>
    </row>
    <row r="65" s="26" customFormat="1" ht="20" customHeight="1" spans="1:6">
      <c r="A65" s="29">
        <v>3</v>
      </c>
      <c r="B65" s="34"/>
      <c r="C65" s="11" t="s">
        <v>254</v>
      </c>
      <c r="D65" s="32">
        <v>52</v>
      </c>
      <c r="E65" s="32">
        <v>72</v>
      </c>
      <c r="F65" s="33">
        <f t="shared" si="3"/>
        <v>64</v>
      </c>
    </row>
    <row r="66" s="26" customFormat="1" ht="20" customHeight="1" spans="1:6">
      <c r="A66" s="29">
        <v>4</v>
      </c>
      <c r="B66" s="34"/>
      <c r="C66" s="11" t="s">
        <v>255</v>
      </c>
      <c r="D66" s="32">
        <v>50</v>
      </c>
      <c r="E66" s="32">
        <v>71</v>
      </c>
      <c r="F66" s="33">
        <f t="shared" si="3"/>
        <v>62.6</v>
      </c>
    </row>
    <row r="67" s="26" customFormat="1" ht="20" customHeight="1" spans="1:6">
      <c r="A67" s="29">
        <v>5</v>
      </c>
      <c r="B67" s="34"/>
      <c r="C67" s="11" t="s">
        <v>256</v>
      </c>
      <c r="D67" s="32">
        <v>48</v>
      </c>
      <c r="E67" s="32">
        <v>71</v>
      </c>
      <c r="F67" s="33">
        <f t="shared" si="3"/>
        <v>61.8</v>
      </c>
    </row>
    <row r="68" s="26" customFormat="1" ht="20" customHeight="1" spans="1:6">
      <c r="A68" s="29">
        <v>6</v>
      </c>
      <c r="B68" s="38"/>
      <c r="C68" s="11" t="s">
        <v>257</v>
      </c>
      <c r="D68" s="32">
        <v>48</v>
      </c>
      <c r="E68" s="37">
        <v>0</v>
      </c>
      <c r="F68" s="33">
        <f t="shared" si="3"/>
        <v>19.2</v>
      </c>
    </row>
    <row r="69" ht="20" customHeight="1"/>
    <row r="70" ht="20" customHeight="1"/>
    <row r="71" ht="20" customHeight="1"/>
  </sheetData>
  <sortState ref="A3:T14">
    <sortCondition ref="F3:F14" descending="1"/>
  </sortState>
  <mergeCells count="6">
    <mergeCell ref="A1:F1"/>
    <mergeCell ref="B3:B14"/>
    <mergeCell ref="B16:B31"/>
    <mergeCell ref="B33:B58"/>
    <mergeCell ref="B60:B61"/>
    <mergeCell ref="B63:B68"/>
  </mergeCells>
  <pageMargins left="0.314583333333333" right="0.0784722222222222" top="0.314583333333333" bottom="0.0784722222222222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opLeftCell="B1" workbookViewId="0">
      <selection activeCell="N5" sqref="N5"/>
    </sheetView>
  </sheetViews>
  <sheetFormatPr defaultColWidth="9" defaultRowHeight="13.5"/>
  <cols>
    <col min="1" max="1" width="5.125" style="1" hidden="1" customWidth="1"/>
    <col min="2" max="2" width="8.25" style="1" customWidth="1"/>
    <col min="3" max="3" width="32.75" style="1" customWidth="1"/>
    <col min="4" max="4" width="15.5" style="1" customWidth="1"/>
    <col min="5" max="5" width="15.125" style="1" customWidth="1"/>
    <col min="6" max="6" width="16.25" style="1" customWidth="1"/>
    <col min="7" max="7" width="25.25" style="1" hidden="1" customWidth="1"/>
    <col min="8" max="8" width="7.375" style="1" hidden="1" customWidth="1"/>
    <col min="9" max="9" width="7.375" style="3" hidden="1" customWidth="1"/>
    <col min="10" max="10" width="5.375" style="1" hidden="1" customWidth="1"/>
    <col min="11" max="16384" width="9" style="4"/>
  </cols>
  <sheetData>
    <row r="1" s="1" customFormat="1" ht="20.25" spans="1:9">
      <c r="A1" s="5" t="s">
        <v>258</v>
      </c>
      <c r="B1" s="5"/>
      <c r="C1" s="5"/>
      <c r="D1" s="5"/>
      <c r="E1" s="5"/>
      <c r="F1" s="5"/>
      <c r="I1" s="3"/>
    </row>
    <row r="2" s="2" customFormat="1" ht="39" customHeight="1" spans="1:6">
      <c r="A2" s="6" t="s">
        <v>259</v>
      </c>
      <c r="B2" s="6" t="s">
        <v>1</v>
      </c>
      <c r="C2" s="7" t="s">
        <v>3</v>
      </c>
      <c r="D2" s="6" t="s">
        <v>260</v>
      </c>
      <c r="E2" s="8" t="s">
        <v>261</v>
      </c>
      <c r="F2" s="9" t="s">
        <v>6</v>
      </c>
    </row>
    <row r="3" s="1" customFormat="1" ht="20" customHeight="1" spans="1:10">
      <c r="A3" s="10">
        <v>31</v>
      </c>
      <c r="B3" s="11">
        <v>1</v>
      </c>
      <c r="C3" s="11" t="s">
        <v>262</v>
      </c>
      <c r="D3" s="11">
        <v>71</v>
      </c>
      <c r="E3" s="11">
        <v>91.8</v>
      </c>
      <c r="F3" s="11">
        <f t="shared" ref="F3:F66" si="0">D3*40%+E3*60%</f>
        <v>83.48</v>
      </c>
      <c r="G3" s="12" t="s">
        <v>262</v>
      </c>
      <c r="H3" s="13">
        <v>91.8</v>
      </c>
      <c r="I3" s="3">
        <f>IFERROR(VLOOKUP(C3,G:H,2,0),"")</f>
        <v>91.8</v>
      </c>
      <c r="J3" s="22" t="str">
        <f t="shared" ref="J3:J66" si="1">IF(C3=G3,"相同","不同啊啊啊")</f>
        <v>相同</v>
      </c>
    </row>
    <row r="4" s="1" customFormat="1" ht="20" customHeight="1" spans="1:10">
      <c r="A4" s="10">
        <v>36</v>
      </c>
      <c r="B4" s="11">
        <v>2</v>
      </c>
      <c r="C4" s="11" t="s">
        <v>263</v>
      </c>
      <c r="D4" s="11">
        <v>70</v>
      </c>
      <c r="E4" s="11">
        <v>90.9</v>
      </c>
      <c r="F4" s="11">
        <f t="shared" si="0"/>
        <v>82.54</v>
      </c>
      <c r="G4" s="12" t="s">
        <v>263</v>
      </c>
      <c r="H4" s="13">
        <v>90.9</v>
      </c>
      <c r="I4" s="3">
        <f>IFERROR(VLOOKUP(C4,G:H,2,0),"")</f>
        <v>90.9</v>
      </c>
      <c r="J4" s="22" t="str">
        <f t="shared" si="1"/>
        <v>相同</v>
      </c>
    </row>
    <row r="5" s="1" customFormat="1" ht="20" customHeight="1" spans="1:10">
      <c r="A5" s="10">
        <v>53</v>
      </c>
      <c r="B5" s="11">
        <v>3</v>
      </c>
      <c r="C5" s="11" t="s">
        <v>264</v>
      </c>
      <c r="D5" s="11">
        <v>67</v>
      </c>
      <c r="E5" s="11">
        <v>92.8</v>
      </c>
      <c r="F5" s="11">
        <f t="shared" si="0"/>
        <v>82.48</v>
      </c>
      <c r="G5" s="12" t="s">
        <v>264</v>
      </c>
      <c r="H5" s="13">
        <v>92.8</v>
      </c>
      <c r="I5" s="3">
        <f>IFERROR(VLOOKUP(C5,G:H,2,0),"")</f>
        <v>92.8</v>
      </c>
      <c r="J5" s="22" t="str">
        <f t="shared" si="1"/>
        <v>相同</v>
      </c>
    </row>
    <row r="6" s="1" customFormat="1" ht="20" customHeight="1" spans="1:10">
      <c r="A6" s="10">
        <v>37</v>
      </c>
      <c r="B6" s="11">
        <v>4</v>
      </c>
      <c r="C6" s="11" t="s">
        <v>265</v>
      </c>
      <c r="D6" s="11">
        <v>70</v>
      </c>
      <c r="E6" s="11">
        <v>90.6</v>
      </c>
      <c r="F6" s="11">
        <f t="shared" si="0"/>
        <v>82.36</v>
      </c>
      <c r="G6" s="12" t="s">
        <v>265</v>
      </c>
      <c r="H6" s="13">
        <v>90.6</v>
      </c>
      <c r="I6" s="3">
        <f>IFERROR(VLOOKUP(C6,G:H,2,0),"")</f>
        <v>90.6</v>
      </c>
      <c r="J6" s="22" t="str">
        <f t="shared" si="1"/>
        <v>相同</v>
      </c>
    </row>
    <row r="7" s="1" customFormat="1" ht="20" customHeight="1" spans="1:10">
      <c r="A7" s="10">
        <v>54</v>
      </c>
      <c r="B7" s="11">
        <v>5</v>
      </c>
      <c r="C7" s="11" t="s">
        <v>266</v>
      </c>
      <c r="D7" s="11">
        <v>67</v>
      </c>
      <c r="E7" s="11">
        <v>92.4</v>
      </c>
      <c r="F7" s="11">
        <f t="shared" si="0"/>
        <v>82.24</v>
      </c>
      <c r="G7" s="12" t="s">
        <v>266</v>
      </c>
      <c r="H7" s="13">
        <v>92.4</v>
      </c>
      <c r="I7" s="3">
        <f>IFERROR(VLOOKUP(C7,G:H,2,0),"")</f>
        <v>92.4</v>
      </c>
      <c r="J7" s="22" t="str">
        <f t="shared" si="1"/>
        <v>相同</v>
      </c>
    </row>
    <row r="8" s="1" customFormat="1" ht="20" customHeight="1" spans="1:10">
      <c r="A8" s="10">
        <v>39</v>
      </c>
      <c r="B8" s="11">
        <v>6</v>
      </c>
      <c r="C8" s="11" t="s">
        <v>267</v>
      </c>
      <c r="D8" s="11">
        <v>69</v>
      </c>
      <c r="E8" s="11">
        <v>90</v>
      </c>
      <c r="F8" s="11">
        <f t="shared" si="0"/>
        <v>81.6</v>
      </c>
      <c r="G8" s="12" t="s">
        <v>267</v>
      </c>
      <c r="H8" s="13">
        <v>90</v>
      </c>
      <c r="I8" s="3">
        <f>IFERROR(VLOOKUP(C8,G:H,2,0),"")</f>
        <v>90</v>
      </c>
      <c r="J8" s="22" t="str">
        <f t="shared" si="1"/>
        <v>相同</v>
      </c>
    </row>
    <row r="9" s="1" customFormat="1" ht="20" customHeight="1" spans="1:10">
      <c r="A9" s="10">
        <v>40</v>
      </c>
      <c r="B9" s="11">
        <v>7</v>
      </c>
      <c r="C9" s="11" t="s">
        <v>268</v>
      </c>
      <c r="D9" s="11">
        <v>69</v>
      </c>
      <c r="E9" s="11">
        <v>87.4</v>
      </c>
      <c r="F9" s="11">
        <f t="shared" si="0"/>
        <v>80.04</v>
      </c>
      <c r="G9" s="12" t="s">
        <v>268</v>
      </c>
      <c r="H9" s="13">
        <v>87.4</v>
      </c>
      <c r="I9" s="3">
        <f>IFERROR(VLOOKUP(C9,G:H,2,0),"")</f>
        <v>87.4</v>
      </c>
      <c r="J9" s="22" t="str">
        <f t="shared" si="1"/>
        <v>相同</v>
      </c>
    </row>
    <row r="10" s="1" customFormat="1" ht="20" customHeight="1" spans="1:10">
      <c r="A10" s="10">
        <v>91</v>
      </c>
      <c r="B10" s="11">
        <v>8</v>
      </c>
      <c r="C10" s="11" t="s">
        <v>269</v>
      </c>
      <c r="D10" s="11">
        <v>58</v>
      </c>
      <c r="E10" s="11">
        <v>91.6</v>
      </c>
      <c r="F10" s="11">
        <f t="shared" si="0"/>
        <v>78.16</v>
      </c>
      <c r="G10" s="13" t="s">
        <v>270</v>
      </c>
      <c r="H10" s="13">
        <v>91.6</v>
      </c>
      <c r="I10" s="3">
        <f>IFERROR(VLOOKUP(C10,G:H,2,0),"")</f>
        <v>91.6</v>
      </c>
      <c r="J10" s="22" t="str">
        <f t="shared" si="1"/>
        <v>相同</v>
      </c>
    </row>
    <row r="11" s="1" customFormat="1" ht="20" customHeight="1" spans="1:10">
      <c r="A11" s="10">
        <v>48</v>
      </c>
      <c r="B11" s="11">
        <v>9</v>
      </c>
      <c r="C11" s="11" t="s">
        <v>271</v>
      </c>
      <c r="D11" s="11">
        <v>67</v>
      </c>
      <c r="E11" s="11">
        <v>85</v>
      </c>
      <c r="F11" s="11">
        <f t="shared" si="0"/>
        <v>77.8</v>
      </c>
      <c r="G11" s="14" t="s">
        <v>272</v>
      </c>
      <c r="H11" s="13">
        <v>85</v>
      </c>
      <c r="I11" s="3">
        <f>IFERROR(VLOOKUP(C11,G:H,2,0),"")</f>
        <v>85</v>
      </c>
      <c r="J11" s="22" t="str">
        <f t="shared" si="1"/>
        <v>相同</v>
      </c>
    </row>
    <row r="12" s="1" customFormat="1" ht="20" customHeight="1" spans="1:10">
      <c r="A12" s="10">
        <v>51</v>
      </c>
      <c r="B12" s="11">
        <v>10</v>
      </c>
      <c r="C12" s="11" t="s">
        <v>273</v>
      </c>
      <c r="D12" s="11">
        <v>67</v>
      </c>
      <c r="E12" s="11">
        <v>84.6</v>
      </c>
      <c r="F12" s="11">
        <f t="shared" si="0"/>
        <v>77.56</v>
      </c>
      <c r="G12" s="14" t="s">
        <v>274</v>
      </c>
      <c r="H12" s="13">
        <v>84.6</v>
      </c>
      <c r="I12" s="3">
        <f>IFERROR(VLOOKUP(C12,G:H,2,0),"")</f>
        <v>84.6</v>
      </c>
      <c r="J12" s="22" t="str">
        <f t="shared" si="1"/>
        <v>相同</v>
      </c>
    </row>
    <row r="13" s="1" customFormat="1" ht="20" customHeight="1" spans="1:10">
      <c r="A13" s="10">
        <v>44</v>
      </c>
      <c r="B13" s="11">
        <v>11</v>
      </c>
      <c r="C13" s="11" t="s">
        <v>275</v>
      </c>
      <c r="D13" s="11">
        <v>68</v>
      </c>
      <c r="E13" s="11">
        <v>83.8</v>
      </c>
      <c r="F13" s="11">
        <f t="shared" si="0"/>
        <v>77.48</v>
      </c>
      <c r="G13" s="12" t="s">
        <v>275</v>
      </c>
      <c r="H13" s="13">
        <v>83.8</v>
      </c>
      <c r="I13" s="3">
        <f>IFERROR(VLOOKUP(C13,G:H,2,0),"")</f>
        <v>83.8</v>
      </c>
      <c r="J13" s="22" t="str">
        <f t="shared" si="1"/>
        <v>相同</v>
      </c>
    </row>
    <row r="14" s="1" customFormat="1" ht="20" customHeight="1" spans="1:10">
      <c r="A14" s="10">
        <v>9</v>
      </c>
      <c r="B14" s="11">
        <v>12</v>
      </c>
      <c r="C14" s="11" t="s">
        <v>276</v>
      </c>
      <c r="D14" s="11">
        <v>78</v>
      </c>
      <c r="E14" s="11">
        <v>76.4</v>
      </c>
      <c r="F14" s="11">
        <f t="shared" si="0"/>
        <v>77.04</v>
      </c>
      <c r="G14" s="12" t="s">
        <v>276</v>
      </c>
      <c r="H14" s="15">
        <v>76.4</v>
      </c>
      <c r="I14" s="3">
        <f>IFERROR(VLOOKUP(C14,G:H,2,0),"")</f>
        <v>76.4</v>
      </c>
      <c r="J14" s="22" t="str">
        <f t="shared" si="1"/>
        <v>相同</v>
      </c>
    </row>
    <row r="15" s="1" customFormat="1" ht="20" customHeight="1" spans="1:10">
      <c r="A15" s="10">
        <v>42</v>
      </c>
      <c r="B15" s="11">
        <v>13</v>
      </c>
      <c r="C15" s="11" t="s">
        <v>277</v>
      </c>
      <c r="D15" s="11">
        <v>69</v>
      </c>
      <c r="E15" s="11">
        <v>82.4</v>
      </c>
      <c r="F15" s="11">
        <f t="shared" si="0"/>
        <v>77.04</v>
      </c>
      <c r="G15" s="14" t="s">
        <v>278</v>
      </c>
      <c r="H15" s="13">
        <v>82.4</v>
      </c>
      <c r="I15" s="3">
        <f>IFERROR(VLOOKUP(C15,G:H,2,0),"")</f>
        <v>82.4</v>
      </c>
      <c r="J15" s="22" t="str">
        <f t="shared" si="1"/>
        <v>相同</v>
      </c>
    </row>
    <row r="16" s="1" customFormat="1" ht="20" customHeight="1" spans="1:10">
      <c r="A16" s="10">
        <v>46</v>
      </c>
      <c r="B16" s="11">
        <v>14</v>
      </c>
      <c r="C16" s="11" t="s">
        <v>279</v>
      </c>
      <c r="D16" s="11">
        <v>68</v>
      </c>
      <c r="E16" s="11">
        <v>83</v>
      </c>
      <c r="F16" s="11">
        <f t="shared" si="0"/>
        <v>77</v>
      </c>
      <c r="G16" s="12" t="s">
        <v>279</v>
      </c>
      <c r="H16" s="13">
        <v>83</v>
      </c>
      <c r="I16" s="3">
        <f>IFERROR(VLOOKUP(C16,G:H,2,0),"")</f>
        <v>83</v>
      </c>
      <c r="J16" s="22" t="str">
        <f t="shared" si="1"/>
        <v>相同</v>
      </c>
    </row>
    <row r="17" s="1" customFormat="1" ht="20" customHeight="1" spans="1:10">
      <c r="A17" s="10">
        <v>20</v>
      </c>
      <c r="B17" s="11">
        <v>15</v>
      </c>
      <c r="C17" s="11" t="s">
        <v>280</v>
      </c>
      <c r="D17" s="11">
        <v>73</v>
      </c>
      <c r="E17" s="11">
        <v>79.4</v>
      </c>
      <c r="F17" s="11">
        <f t="shared" si="0"/>
        <v>76.84</v>
      </c>
      <c r="G17" s="12" t="s">
        <v>280</v>
      </c>
      <c r="H17" s="15">
        <v>79.4</v>
      </c>
      <c r="I17" s="3">
        <f>IFERROR(VLOOKUP(C17,G:H,2,0),"")</f>
        <v>79.4</v>
      </c>
      <c r="J17" s="22" t="str">
        <f t="shared" si="1"/>
        <v>相同</v>
      </c>
    </row>
    <row r="18" s="1" customFormat="1" ht="20" customHeight="1" spans="1:10">
      <c r="A18" s="10">
        <v>92</v>
      </c>
      <c r="B18" s="11">
        <v>16</v>
      </c>
      <c r="C18" s="11" t="s">
        <v>281</v>
      </c>
      <c r="D18" s="11">
        <v>58</v>
      </c>
      <c r="E18" s="11">
        <v>89.4</v>
      </c>
      <c r="F18" s="11">
        <f t="shared" si="0"/>
        <v>76.84</v>
      </c>
      <c r="G18" s="13" t="s">
        <v>282</v>
      </c>
      <c r="H18" s="13">
        <v>89.4</v>
      </c>
      <c r="I18" s="3">
        <f>IFERROR(VLOOKUP(C18,G:H,2,0),"")</f>
        <v>89.4</v>
      </c>
      <c r="J18" s="22" t="str">
        <f t="shared" si="1"/>
        <v>相同</v>
      </c>
    </row>
    <row r="19" s="1" customFormat="1" ht="20" customHeight="1" spans="1:10">
      <c r="A19" s="10">
        <v>10</v>
      </c>
      <c r="B19" s="11">
        <v>17</v>
      </c>
      <c r="C19" s="11" t="s">
        <v>283</v>
      </c>
      <c r="D19" s="11">
        <v>78</v>
      </c>
      <c r="E19" s="11">
        <v>76</v>
      </c>
      <c r="F19" s="11">
        <f t="shared" si="0"/>
        <v>76.8</v>
      </c>
      <c r="G19" s="14" t="s">
        <v>284</v>
      </c>
      <c r="H19" s="15">
        <v>76</v>
      </c>
      <c r="I19" s="3">
        <f>IFERROR(VLOOKUP(C19,G:H,2,0),"")</f>
        <v>76</v>
      </c>
      <c r="J19" s="22" t="str">
        <f t="shared" si="1"/>
        <v>相同</v>
      </c>
    </row>
    <row r="20" s="1" customFormat="1" ht="20" customHeight="1" spans="1:10">
      <c r="A20" s="10">
        <v>94</v>
      </c>
      <c r="B20" s="11">
        <v>18</v>
      </c>
      <c r="C20" s="11" t="s">
        <v>285</v>
      </c>
      <c r="D20" s="11">
        <v>57</v>
      </c>
      <c r="E20" s="11">
        <v>89.4</v>
      </c>
      <c r="F20" s="11">
        <f t="shared" si="0"/>
        <v>76.44</v>
      </c>
      <c r="G20" s="16" t="s">
        <v>285</v>
      </c>
      <c r="H20" s="13">
        <v>89.4</v>
      </c>
      <c r="I20" s="3">
        <f>IFERROR(VLOOKUP(C20,G:H,2,0),"")</f>
        <v>89.4</v>
      </c>
      <c r="J20" s="22" t="str">
        <f t="shared" si="1"/>
        <v>相同</v>
      </c>
    </row>
    <row r="21" s="1" customFormat="1" ht="20" customHeight="1" spans="1:10">
      <c r="A21" s="10">
        <v>106</v>
      </c>
      <c r="B21" s="11">
        <v>19</v>
      </c>
      <c r="C21" s="11" t="s">
        <v>286</v>
      </c>
      <c r="D21" s="11">
        <v>55</v>
      </c>
      <c r="E21" s="11">
        <v>90.7</v>
      </c>
      <c r="F21" s="11">
        <f t="shared" si="0"/>
        <v>76.42</v>
      </c>
      <c r="G21" s="16" t="s">
        <v>286</v>
      </c>
      <c r="H21" s="13">
        <v>90.7</v>
      </c>
      <c r="I21" s="3">
        <f>IFERROR(VLOOKUP(C21,G:H,2,0),"")</f>
        <v>90.7</v>
      </c>
      <c r="J21" s="22" t="str">
        <f t="shared" si="1"/>
        <v>相同</v>
      </c>
    </row>
    <row r="22" s="1" customFormat="1" ht="20" customHeight="1" spans="1:10">
      <c r="A22" s="10">
        <v>25</v>
      </c>
      <c r="B22" s="11">
        <v>20</v>
      </c>
      <c r="C22" s="11" t="s">
        <v>287</v>
      </c>
      <c r="D22" s="11">
        <v>72</v>
      </c>
      <c r="E22" s="11">
        <v>79.2</v>
      </c>
      <c r="F22" s="11">
        <f t="shared" si="0"/>
        <v>76.32</v>
      </c>
      <c r="G22" s="12" t="s">
        <v>287</v>
      </c>
      <c r="H22" s="15">
        <v>79.2</v>
      </c>
      <c r="I22" s="3">
        <f>IFERROR(VLOOKUP(C22,G:H,2,0),"")</f>
        <v>79.2</v>
      </c>
      <c r="J22" s="22" t="str">
        <f t="shared" si="1"/>
        <v>相同</v>
      </c>
    </row>
    <row r="23" s="1" customFormat="1" ht="20" customHeight="1" spans="1:10">
      <c r="A23" s="10">
        <v>114</v>
      </c>
      <c r="B23" s="11">
        <v>21</v>
      </c>
      <c r="C23" s="11" t="s">
        <v>288</v>
      </c>
      <c r="D23" s="11">
        <v>53</v>
      </c>
      <c r="E23" s="11">
        <v>91.5</v>
      </c>
      <c r="F23" s="11">
        <f t="shared" si="0"/>
        <v>76.1</v>
      </c>
      <c r="G23" s="16" t="s">
        <v>288</v>
      </c>
      <c r="H23" s="13">
        <v>91.5</v>
      </c>
      <c r="I23" s="3">
        <f>IFERROR(VLOOKUP(C23,G:H,2,0),"")</f>
        <v>91.5</v>
      </c>
      <c r="J23" s="22" t="str">
        <f t="shared" si="1"/>
        <v>相同</v>
      </c>
    </row>
    <row r="24" s="1" customFormat="1" ht="20" customHeight="1" spans="1:10">
      <c r="A24" s="10">
        <v>115</v>
      </c>
      <c r="B24" s="11">
        <v>22</v>
      </c>
      <c r="C24" s="11" t="s">
        <v>289</v>
      </c>
      <c r="D24" s="11">
        <v>53</v>
      </c>
      <c r="E24" s="11">
        <v>91</v>
      </c>
      <c r="F24" s="11">
        <f t="shared" si="0"/>
        <v>75.8</v>
      </c>
      <c r="G24" s="16" t="s">
        <v>289</v>
      </c>
      <c r="H24" s="13">
        <v>91</v>
      </c>
      <c r="I24" s="3">
        <f>IFERROR(VLOOKUP(C24,G:H,2,0),"")</f>
        <v>91</v>
      </c>
      <c r="J24" s="22" t="str">
        <f t="shared" si="1"/>
        <v>相同</v>
      </c>
    </row>
    <row r="25" s="1" customFormat="1" ht="20" customHeight="1" spans="1:10">
      <c r="A25" s="10">
        <v>104</v>
      </c>
      <c r="B25" s="11">
        <v>23</v>
      </c>
      <c r="C25" s="11" t="s">
        <v>290</v>
      </c>
      <c r="D25" s="11">
        <v>55</v>
      </c>
      <c r="E25" s="11">
        <v>88.5</v>
      </c>
      <c r="F25" s="11">
        <f t="shared" si="0"/>
        <v>75.1</v>
      </c>
      <c r="G25" s="16" t="s">
        <v>290</v>
      </c>
      <c r="H25" s="13">
        <v>88.5</v>
      </c>
      <c r="I25" s="3">
        <f>IFERROR(VLOOKUP(C25,G:H,2,0),"")</f>
        <v>88.5</v>
      </c>
      <c r="J25" s="22" t="str">
        <f t="shared" si="1"/>
        <v>相同</v>
      </c>
    </row>
    <row r="26" s="1" customFormat="1" ht="20" customHeight="1" spans="1:10">
      <c r="A26" s="10">
        <v>3</v>
      </c>
      <c r="B26" s="11">
        <v>24</v>
      </c>
      <c r="C26" s="11" t="s">
        <v>291</v>
      </c>
      <c r="D26" s="11">
        <v>81</v>
      </c>
      <c r="E26" s="11">
        <v>70.6</v>
      </c>
      <c r="F26" s="11">
        <f t="shared" si="0"/>
        <v>74.76</v>
      </c>
      <c r="G26" s="14" t="s">
        <v>292</v>
      </c>
      <c r="H26" s="15">
        <v>70.6</v>
      </c>
      <c r="I26" s="3">
        <f>IFERROR(VLOOKUP(C26,G:H,2,0),"")</f>
        <v>70.6</v>
      </c>
      <c r="J26" s="22" t="str">
        <f t="shared" si="1"/>
        <v>相同</v>
      </c>
    </row>
    <row r="27" s="1" customFormat="1" ht="20" customHeight="1" spans="1:10">
      <c r="A27" s="10">
        <v>11</v>
      </c>
      <c r="B27" s="11">
        <v>25</v>
      </c>
      <c r="C27" s="11" t="s">
        <v>293</v>
      </c>
      <c r="D27" s="11">
        <v>78</v>
      </c>
      <c r="E27" s="11">
        <v>72.6</v>
      </c>
      <c r="F27" s="11">
        <f t="shared" si="0"/>
        <v>74.76</v>
      </c>
      <c r="G27" s="12" t="s">
        <v>293</v>
      </c>
      <c r="H27" s="15">
        <v>72.6</v>
      </c>
      <c r="I27" s="3">
        <f>IFERROR(VLOOKUP(C27,G:H,2,0),"")</f>
        <v>72.6</v>
      </c>
      <c r="J27" s="22" t="str">
        <f t="shared" si="1"/>
        <v>相同</v>
      </c>
    </row>
    <row r="28" s="1" customFormat="1" ht="20" customHeight="1" spans="1:10">
      <c r="A28" s="10">
        <v>117</v>
      </c>
      <c r="B28" s="11">
        <v>26</v>
      </c>
      <c r="C28" s="11" t="s">
        <v>294</v>
      </c>
      <c r="D28" s="11">
        <v>52</v>
      </c>
      <c r="E28" s="11">
        <v>89.4</v>
      </c>
      <c r="F28" s="11">
        <f t="shared" si="0"/>
        <v>74.44</v>
      </c>
      <c r="G28" s="16" t="s">
        <v>294</v>
      </c>
      <c r="H28" s="13">
        <v>89.4</v>
      </c>
      <c r="I28" s="3">
        <f>IFERROR(VLOOKUP(C28,G:H,2,0),"")</f>
        <v>89.4</v>
      </c>
      <c r="J28" s="22" t="str">
        <f t="shared" si="1"/>
        <v>相同</v>
      </c>
    </row>
    <row r="29" s="1" customFormat="1" ht="20" customHeight="1" spans="1:10">
      <c r="A29" s="10">
        <v>103</v>
      </c>
      <c r="B29" s="11">
        <v>27</v>
      </c>
      <c r="C29" s="11" t="s">
        <v>295</v>
      </c>
      <c r="D29" s="11">
        <v>56</v>
      </c>
      <c r="E29" s="11">
        <v>86.4</v>
      </c>
      <c r="F29" s="11">
        <f t="shared" si="0"/>
        <v>74.24</v>
      </c>
      <c r="G29" s="13" t="s">
        <v>296</v>
      </c>
      <c r="H29" s="13">
        <v>86.4</v>
      </c>
      <c r="I29" s="3">
        <f>IFERROR(VLOOKUP(C29,G:H,2,0),"")</f>
        <v>86.4</v>
      </c>
      <c r="J29" s="22" t="str">
        <f t="shared" si="1"/>
        <v>相同</v>
      </c>
    </row>
    <row r="30" s="1" customFormat="1" ht="20" customHeight="1" spans="1:10">
      <c r="A30" s="10">
        <v>17</v>
      </c>
      <c r="B30" s="11">
        <v>28</v>
      </c>
      <c r="C30" s="11" t="s">
        <v>297</v>
      </c>
      <c r="D30" s="11">
        <v>75</v>
      </c>
      <c r="E30" s="11">
        <v>73</v>
      </c>
      <c r="F30" s="11">
        <f t="shared" si="0"/>
        <v>73.8</v>
      </c>
      <c r="G30" s="12" t="s">
        <v>297</v>
      </c>
      <c r="H30" s="15">
        <v>73</v>
      </c>
      <c r="I30" s="3">
        <f>IFERROR(VLOOKUP(C30,G:H,2,0),"")</f>
        <v>73</v>
      </c>
      <c r="J30" s="22" t="str">
        <f t="shared" si="1"/>
        <v>相同</v>
      </c>
    </row>
    <row r="31" s="1" customFormat="1" ht="20" customHeight="1" spans="1:10">
      <c r="A31" s="10">
        <v>24</v>
      </c>
      <c r="B31" s="11">
        <v>29</v>
      </c>
      <c r="C31" s="11" t="s">
        <v>298</v>
      </c>
      <c r="D31" s="11">
        <v>72</v>
      </c>
      <c r="E31" s="11">
        <v>75</v>
      </c>
      <c r="F31" s="11">
        <f t="shared" si="0"/>
        <v>73.8</v>
      </c>
      <c r="G31" s="12" t="s">
        <v>298</v>
      </c>
      <c r="H31" s="15">
        <v>75</v>
      </c>
      <c r="I31" s="3">
        <f>IFERROR(VLOOKUP(C31,G:H,2,0),"")</f>
        <v>75</v>
      </c>
      <c r="J31" s="22" t="str">
        <f t="shared" si="1"/>
        <v>相同</v>
      </c>
    </row>
    <row r="32" s="1" customFormat="1" ht="20" customHeight="1" spans="1:10">
      <c r="A32" s="10">
        <v>59</v>
      </c>
      <c r="B32" s="11">
        <v>30</v>
      </c>
      <c r="C32" s="11" t="s">
        <v>299</v>
      </c>
      <c r="D32" s="11">
        <v>65</v>
      </c>
      <c r="E32" s="11">
        <v>79.5</v>
      </c>
      <c r="F32" s="11">
        <f t="shared" si="0"/>
        <v>73.7</v>
      </c>
      <c r="G32" s="14" t="s">
        <v>300</v>
      </c>
      <c r="H32" s="13">
        <v>79.5</v>
      </c>
      <c r="I32" s="3">
        <f>IFERROR(VLOOKUP(C32,G:H,2,0),"")</f>
        <v>79.5</v>
      </c>
      <c r="J32" s="22" t="str">
        <f t="shared" si="1"/>
        <v>相同</v>
      </c>
    </row>
    <row r="33" s="1" customFormat="1" ht="20" customHeight="1" spans="1:10">
      <c r="A33" s="10">
        <v>55</v>
      </c>
      <c r="B33" s="11">
        <v>31</v>
      </c>
      <c r="C33" s="11" t="s">
        <v>301</v>
      </c>
      <c r="D33" s="11">
        <v>66</v>
      </c>
      <c r="E33" s="11">
        <v>78.4</v>
      </c>
      <c r="F33" s="11">
        <f t="shared" si="0"/>
        <v>73.44</v>
      </c>
      <c r="G33" s="17" t="s">
        <v>302</v>
      </c>
      <c r="H33" s="18">
        <v>78.4</v>
      </c>
      <c r="I33" s="3">
        <f>IFERROR(VLOOKUP(C33,G:H,2,0),"")</f>
        <v>78.4</v>
      </c>
      <c r="J33" s="22" t="str">
        <f t="shared" si="1"/>
        <v>相同</v>
      </c>
    </row>
    <row r="34" s="1" customFormat="1" ht="20" customHeight="1" spans="1:10">
      <c r="A34" s="10">
        <v>16</v>
      </c>
      <c r="B34" s="11">
        <v>32</v>
      </c>
      <c r="C34" s="11" t="s">
        <v>193</v>
      </c>
      <c r="D34" s="11">
        <v>75</v>
      </c>
      <c r="E34" s="11">
        <v>72.2</v>
      </c>
      <c r="F34" s="11">
        <f t="shared" si="0"/>
        <v>73.32</v>
      </c>
      <c r="G34" s="19" t="s">
        <v>193</v>
      </c>
      <c r="H34" s="20">
        <v>72.2</v>
      </c>
      <c r="I34" s="3">
        <f>IFERROR(VLOOKUP(C34,G:H,2,0),"")</f>
        <v>72.2</v>
      </c>
      <c r="J34" s="22" t="str">
        <f t="shared" si="1"/>
        <v>相同</v>
      </c>
    </row>
    <row r="35" s="1" customFormat="1" ht="20" customHeight="1" spans="1:10">
      <c r="A35" s="10">
        <v>14</v>
      </c>
      <c r="B35" s="11">
        <v>33</v>
      </c>
      <c r="C35" s="11" t="s">
        <v>303</v>
      </c>
      <c r="D35" s="11">
        <v>77</v>
      </c>
      <c r="E35" s="11">
        <v>70.6</v>
      </c>
      <c r="F35" s="11">
        <f t="shared" si="0"/>
        <v>73.16</v>
      </c>
      <c r="G35" s="19" t="s">
        <v>303</v>
      </c>
      <c r="H35" s="20">
        <v>70.6</v>
      </c>
      <c r="I35" s="3">
        <f>IFERROR(VLOOKUP(C35,G:H,2,0),"")</f>
        <v>70.6</v>
      </c>
      <c r="J35" s="22" t="str">
        <f t="shared" si="1"/>
        <v>相同</v>
      </c>
    </row>
    <row r="36" s="1" customFormat="1" ht="20" customHeight="1" spans="1:10">
      <c r="A36" s="10">
        <v>4</v>
      </c>
      <c r="B36" s="11">
        <v>34</v>
      </c>
      <c r="C36" s="11" t="s">
        <v>304</v>
      </c>
      <c r="D36" s="11">
        <v>80</v>
      </c>
      <c r="E36" s="11">
        <v>68</v>
      </c>
      <c r="F36" s="11">
        <f t="shared" si="0"/>
        <v>72.8</v>
      </c>
      <c r="G36" s="17" t="s">
        <v>305</v>
      </c>
      <c r="H36" s="20">
        <v>68</v>
      </c>
      <c r="I36" s="3">
        <f>IFERROR(VLOOKUP(C36,G:H,2,0),"")</f>
        <v>68</v>
      </c>
      <c r="J36" s="22" t="str">
        <f t="shared" si="1"/>
        <v>相同</v>
      </c>
    </row>
    <row r="37" s="1" customFormat="1" ht="20" customHeight="1" spans="1:10">
      <c r="A37" s="10">
        <v>56</v>
      </c>
      <c r="B37" s="11">
        <v>35</v>
      </c>
      <c r="C37" s="11" t="s">
        <v>306</v>
      </c>
      <c r="D37" s="11">
        <v>66</v>
      </c>
      <c r="E37" s="11">
        <v>77.2</v>
      </c>
      <c r="F37" s="11">
        <f t="shared" si="0"/>
        <v>72.72</v>
      </c>
      <c r="G37" s="19" t="s">
        <v>306</v>
      </c>
      <c r="H37" s="18">
        <v>77.2</v>
      </c>
      <c r="I37" s="3">
        <f>IFERROR(VLOOKUP(C37,G:H,2,0),"")</f>
        <v>77.2</v>
      </c>
      <c r="J37" s="22" t="str">
        <f t="shared" si="1"/>
        <v>相同</v>
      </c>
    </row>
    <row r="38" s="1" customFormat="1" ht="20" customHeight="1" spans="1:10">
      <c r="A38" s="10">
        <v>29</v>
      </c>
      <c r="B38" s="11">
        <v>36</v>
      </c>
      <c r="C38" s="11" t="s">
        <v>307</v>
      </c>
      <c r="D38" s="11">
        <v>72</v>
      </c>
      <c r="E38" s="11">
        <v>73</v>
      </c>
      <c r="F38" s="11">
        <f t="shared" si="0"/>
        <v>72.6</v>
      </c>
      <c r="G38" s="19" t="s">
        <v>307</v>
      </c>
      <c r="H38" s="20">
        <v>73</v>
      </c>
      <c r="I38" s="3">
        <f>IFERROR(VLOOKUP(C38,G:H,2,0),"")</f>
        <v>73</v>
      </c>
      <c r="J38" s="22" t="str">
        <f t="shared" si="1"/>
        <v>相同</v>
      </c>
    </row>
    <row r="39" s="1" customFormat="1" ht="20" customHeight="1" spans="1:10">
      <c r="A39" s="10">
        <v>65</v>
      </c>
      <c r="B39" s="11">
        <v>37</v>
      </c>
      <c r="C39" s="11" t="s">
        <v>308</v>
      </c>
      <c r="D39" s="11">
        <v>64</v>
      </c>
      <c r="E39" s="11">
        <v>78.1</v>
      </c>
      <c r="F39" s="11">
        <f t="shared" si="0"/>
        <v>72.46</v>
      </c>
      <c r="G39" s="21" t="s">
        <v>308</v>
      </c>
      <c r="H39" s="18">
        <v>78.1</v>
      </c>
      <c r="I39" s="3">
        <f>IFERROR(VLOOKUP(C39,G:H,2,0),"")</f>
        <v>78.1</v>
      </c>
      <c r="J39" s="22" t="str">
        <f t="shared" si="1"/>
        <v>相同</v>
      </c>
    </row>
    <row r="40" s="1" customFormat="1" ht="20" customHeight="1" spans="1:10">
      <c r="A40" s="10">
        <v>7</v>
      </c>
      <c r="B40" s="11">
        <v>38</v>
      </c>
      <c r="C40" s="11" t="s">
        <v>309</v>
      </c>
      <c r="D40" s="11">
        <v>79</v>
      </c>
      <c r="E40" s="11">
        <v>68</v>
      </c>
      <c r="F40" s="11">
        <f t="shared" si="0"/>
        <v>72.4</v>
      </c>
      <c r="G40" s="19" t="s">
        <v>309</v>
      </c>
      <c r="H40" s="20">
        <v>68</v>
      </c>
      <c r="I40" s="3">
        <f>IFERROR(VLOOKUP(C40,G:H,2,0),"")</f>
        <v>68</v>
      </c>
      <c r="J40" s="22" t="str">
        <f t="shared" si="1"/>
        <v>相同</v>
      </c>
    </row>
    <row r="41" s="1" customFormat="1" ht="20" customHeight="1" spans="1:10">
      <c r="A41" s="10">
        <v>2</v>
      </c>
      <c r="B41" s="11">
        <v>39</v>
      </c>
      <c r="C41" s="11" t="s">
        <v>310</v>
      </c>
      <c r="D41" s="11">
        <v>83</v>
      </c>
      <c r="E41" s="11">
        <v>65</v>
      </c>
      <c r="F41" s="11">
        <f t="shared" si="0"/>
        <v>72.2</v>
      </c>
      <c r="G41" s="17" t="s">
        <v>311</v>
      </c>
      <c r="H41" s="20">
        <v>65</v>
      </c>
      <c r="I41" s="3">
        <f>IFERROR(VLOOKUP(C41,G:H,2,0),"")</f>
        <v>65</v>
      </c>
      <c r="J41" s="22" t="str">
        <f t="shared" si="1"/>
        <v>相同</v>
      </c>
    </row>
    <row r="42" s="1" customFormat="1" ht="20" customHeight="1" spans="1:10">
      <c r="A42" s="10">
        <v>88</v>
      </c>
      <c r="B42" s="11">
        <v>40</v>
      </c>
      <c r="C42" s="11" t="s">
        <v>312</v>
      </c>
      <c r="D42" s="11">
        <v>59</v>
      </c>
      <c r="E42" s="11">
        <v>80.8</v>
      </c>
      <c r="F42" s="11">
        <f t="shared" si="0"/>
        <v>72.08</v>
      </c>
      <c r="G42" s="21" t="s">
        <v>312</v>
      </c>
      <c r="H42" s="18">
        <v>80.8</v>
      </c>
      <c r="I42" s="3">
        <f>IFERROR(VLOOKUP(C42,G:H,2,0),"")</f>
        <v>80.8</v>
      </c>
      <c r="J42" s="22" t="str">
        <f t="shared" si="1"/>
        <v>相同</v>
      </c>
    </row>
    <row r="43" s="1" customFormat="1" ht="20" customHeight="1" spans="1:10">
      <c r="A43" s="10">
        <v>57</v>
      </c>
      <c r="B43" s="11">
        <v>41</v>
      </c>
      <c r="C43" s="11" t="s">
        <v>313</v>
      </c>
      <c r="D43" s="11">
        <v>66</v>
      </c>
      <c r="E43" s="11">
        <v>75.8</v>
      </c>
      <c r="F43" s="11">
        <f t="shared" si="0"/>
        <v>71.88</v>
      </c>
      <c r="G43" s="17" t="s">
        <v>314</v>
      </c>
      <c r="H43" s="18">
        <v>75.8</v>
      </c>
      <c r="I43" s="3">
        <f>IFERROR(VLOOKUP(C43,G:H,2,0),"")</f>
        <v>75.8</v>
      </c>
      <c r="J43" s="22" t="str">
        <f t="shared" si="1"/>
        <v>相同</v>
      </c>
    </row>
    <row r="44" s="1" customFormat="1" ht="20" customHeight="1" spans="1:10">
      <c r="A44" s="10">
        <v>71</v>
      </c>
      <c r="B44" s="11">
        <v>42</v>
      </c>
      <c r="C44" s="11" t="s">
        <v>315</v>
      </c>
      <c r="D44" s="11">
        <v>63</v>
      </c>
      <c r="E44" s="11">
        <v>77.8</v>
      </c>
      <c r="F44" s="11">
        <f t="shared" si="0"/>
        <v>71.88</v>
      </c>
      <c r="G44" s="21" t="s">
        <v>315</v>
      </c>
      <c r="H44" s="18">
        <v>77.8</v>
      </c>
      <c r="I44" s="3">
        <f>IFERROR(VLOOKUP(C44,G:H,2,0),"")</f>
        <v>77.8</v>
      </c>
      <c r="J44" s="22" t="str">
        <f t="shared" si="1"/>
        <v>相同</v>
      </c>
    </row>
    <row r="45" s="1" customFormat="1" ht="20" customHeight="1" spans="1:10">
      <c r="A45" s="10">
        <v>6</v>
      </c>
      <c r="B45" s="11">
        <v>43</v>
      </c>
      <c r="C45" s="11" t="s">
        <v>316</v>
      </c>
      <c r="D45" s="11">
        <v>80</v>
      </c>
      <c r="E45" s="11">
        <v>66.2</v>
      </c>
      <c r="F45" s="11">
        <f t="shared" si="0"/>
        <v>71.72</v>
      </c>
      <c r="G45" s="17" t="s">
        <v>317</v>
      </c>
      <c r="H45" s="20">
        <v>66.2</v>
      </c>
      <c r="I45" s="3">
        <f>IFERROR(VLOOKUP(C45,G:H,2,0),"")</f>
        <v>66.2</v>
      </c>
      <c r="J45" s="22" t="str">
        <f t="shared" si="1"/>
        <v>相同</v>
      </c>
    </row>
    <row r="46" s="1" customFormat="1" ht="20" customHeight="1" spans="1:10">
      <c r="A46" s="10">
        <v>83</v>
      </c>
      <c r="B46" s="11">
        <v>44</v>
      </c>
      <c r="C46" s="11" t="s">
        <v>318</v>
      </c>
      <c r="D46" s="11">
        <v>60</v>
      </c>
      <c r="E46" s="11">
        <v>79.4</v>
      </c>
      <c r="F46" s="11">
        <f t="shared" si="0"/>
        <v>71.64</v>
      </c>
      <c r="G46" s="21" t="s">
        <v>318</v>
      </c>
      <c r="H46" s="18">
        <v>79.4</v>
      </c>
      <c r="I46" s="3">
        <f>IFERROR(VLOOKUP(C46,G:H,2,0),"")</f>
        <v>79.4</v>
      </c>
      <c r="J46" s="22" t="str">
        <f t="shared" si="1"/>
        <v>相同</v>
      </c>
    </row>
    <row r="47" s="1" customFormat="1" ht="20" customHeight="1" spans="1:10">
      <c r="A47" s="10">
        <v>23</v>
      </c>
      <c r="B47" s="11">
        <v>45</v>
      </c>
      <c r="C47" s="11" t="s">
        <v>319</v>
      </c>
      <c r="D47" s="11">
        <v>73</v>
      </c>
      <c r="E47" s="11">
        <v>70.6</v>
      </c>
      <c r="F47" s="11">
        <f t="shared" si="0"/>
        <v>71.56</v>
      </c>
      <c r="G47" s="17" t="s">
        <v>320</v>
      </c>
      <c r="H47" s="20">
        <v>70.6</v>
      </c>
      <c r="I47" s="3">
        <f>IFERROR(VLOOKUP(C47,G:H,2,0),"")</f>
        <v>70.6</v>
      </c>
      <c r="J47" s="22" t="str">
        <f t="shared" si="1"/>
        <v>相同</v>
      </c>
    </row>
    <row r="48" s="1" customFormat="1" ht="20" customHeight="1" spans="1:10">
      <c r="A48" s="10">
        <v>35</v>
      </c>
      <c r="B48" s="11">
        <v>46</v>
      </c>
      <c r="C48" s="11" t="s">
        <v>321</v>
      </c>
      <c r="D48" s="11">
        <v>70</v>
      </c>
      <c r="E48" s="11">
        <v>72.4</v>
      </c>
      <c r="F48" s="11">
        <f t="shared" si="0"/>
        <v>71.44</v>
      </c>
      <c r="G48" s="17" t="s">
        <v>322</v>
      </c>
      <c r="H48" s="18">
        <v>72.4</v>
      </c>
      <c r="I48" s="3">
        <f>IFERROR(VLOOKUP(C48,G:H,2,0),"")</f>
        <v>72.4</v>
      </c>
      <c r="J48" s="22" t="str">
        <f t="shared" si="1"/>
        <v>相同</v>
      </c>
    </row>
    <row r="49" s="1" customFormat="1" ht="20" customHeight="1" spans="1:10">
      <c r="A49" s="10">
        <v>108</v>
      </c>
      <c r="B49" s="11">
        <v>47</v>
      </c>
      <c r="C49" s="11" t="s">
        <v>323</v>
      </c>
      <c r="D49" s="11">
        <v>53</v>
      </c>
      <c r="E49" s="11">
        <v>83.6</v>
      </c>
      <c r="F49" s="11">
        <f t="shared" si="0"/>
        <v>71.36</v>
      </c>
      <c r="G49" s="18" t="s">
        <v>324</v>
      </c>
      <c r="H49" s="18">
        <v>83.6</v>
      </c>
      <c r="I49" s="3">
        <f>IFERROR(VLOOKUP(C49,G:H,2,0),"")</f>
        <v>83.6</v>
      </c>
      <c r="J49" s="22" t="str">
        <f t="shared" si="1"/>
        <v>相同</v>
      </c>
    </row>
    <row r="50" s="1" customFormat="1" ht="20" customHeight="1" spans="1:10">
      <c r="A50" s="10">
        <v>30</v>
      </c>
      <c r="B50" s="11">
        <v>48</v>
      </c>
      <c r="C50" s="11" t="s">
        <v>325</v>
      </c>
      <c r="D50" s="11">
        <v>71</v>
      </c>
      <c r="E50" s="11">
        <v>71.4</v>
      </c>
      <c r="F50" s="11">
        <f t="shared" si="0"/>
        <v>71.24</v>
      </c>
      <c r="G50" s="17" t="s">
        <v>326</v>
      </c>
      <c r="H50" s="20">
        <v>71.4</v>
      </c>
      <c r="I50" s="3">
        <f>IFERROR(VLOOKUP(C50,G:H,2,0),"")</f>
        <v>71.4</v>
      </c>
      <c r="J50" s="22" t="str">
        <f t="shared" si="1"/>
        <v>相同</v>
      </c>
    </row>
    <row r="51" s="1" customFormat="1" ht="20" customHeight="1" spans="1:10">
      <c r="A51" s="10">
        <v>118</v>
      </c>
      <c r="B51" s="11">
        <v>49</v>
      </c>
      <c r="C51" s="11" t="s">
        <v>327</v>
      </c>
      <c r="D51" s="11">
        <v>52</v>
      </c>
      <c r="E51" s="11">
        <v>83.2</v>
      </c>
      <c r="F51" s="11">
        <f t="shared" si="0"/>
        <v>70.72</v>
      </c>
      <c r="G51" s="18" t="s">
        <v>328</v>
      </c>
      <c r="H51" s="18">
        <v>83.2</v>
      </c>
      <c r="I51" s="3">
        <f>IFERROR(VLOOKUP(C51,G:H,2,0),"")</f>
        <v>83.2</v>
      </c>
      <c r="J51" s="22" t="str">
        <f t="shared" si="1"/>
        <v>相同</v>
      </c>
    </row>
    <row r="52" s="1" customFormat="1" ht="20" customHeight="1" spans="1:10">
      <c r="A52" s="10">
        <v>102</v>
      </c>
      <c r="B52" s="11">
        <v>50</v>
      </c>
      <c r="C52" s="11" t="s">
        <v>329</v>
      </c>
      <c r="D52" s="11">
        <v>56</v>
      </c>
      <c r="E52" s="11">
        <v>78.3</v>
      </c>
      <c r="F52" s="11">
        <f t="shared" si="0"/>
        <v>69.38</v>
      </c>
      <c r="G52" s="18" t="s">
        <v>330</v>
      </c>
      <c r="H52" s="18">
        <v>78.3</v>
      </c>
      <c r="I52" s="3">
        <f>IFERROR(VLOOKUP(C52,G:H,2,0),"")</f>
        <v>78.3</v>
      </c>
      <c r="J52" s="22" t="str">
        <f t="shared" si="1"/>
        <v>相同</v>
      </c>
    </row>
    <row r="53" s="1" customFormat="1" ht="20" customHeight="1" spans="1:10">
      <c r="A53" s="10">
        <v>99</v>
      </c>
      <c r="B53" s="11">
        <v>51</v>
      </c>
      <c r="C53" s="11" t="s">
        <v>331</v>
      </c>
      <c r="D53" s="11">
        <v>56</v>
      </c>
      <c r="E53" s="11">
        <v>78.2</v>
      </c>
      <c r="F53" s="11">
        <f t="shared" si="0"/>
        <v>69.32</v>
      </c>
      <c r="G53" s="18" t="s">
        <v>332</v>
      </c>
      <c r="H53" s="18">
        <v>78.2</v>
      </c>
      <c r="I53" s="3">
        <f>IFERROR(VLOOKUP(C53,G:H,2,0),"")</f>
        <v>78.2</v>
      </c>
      <c r="J53" s="22" t="str">
        <f t="shared" si="1"/>
        <v>相同</v>
      </c>
    </row>
    <row r="54" s="1" customFormat="1" ht="20" customHeight="1" spans="1:10">
      <c r="A54" s="10">
        <v>101</v>
      </c>
      <c r="B54" s="11">
        <v>52</v>
      </c>
      <c r="C54" s="11" t="s">
        <v>333</v>
      </c>
      <c r="D54" s="11">
        <v>56</v>
      </c>
      <c r="E54" s="11">
        <v>77.6</v>
      </c>
      <c r="F54" s="11">
        <f t="shared" si="0"/>
        <v>68.96</v>
      </c>
      <c r="G54" s="18" t="s">
        <v>334</v>
      </c>
      <c r="H54" s="18">
        <v>77.6</v>
      </c>
      <c r="I54" s="3">
        <f>IFERROR(VLOOKUP(C54,G:H,2,0),"")</f>
        <v>77.6</v>
      </c>
      <c r="J54" s="22" t="str">
        <f t="shared" si="1"/>
        <v>相同</v>
      </c>
    </row>
    <row r="55" s="1" customFormat="1" ht="20" customHeight="1" spans="1:10">
      <c r="A55" s="10">
        <v>5</v>
      </c>
      <c r="B55" s="11">
        <v>53</v>
      </c>
      <c r="C55" s="11" t="s">
        <v>335</v>
      </c>
      <c r="D55" s="11">
        <v>80</v>
      </c>
      <c r="E55" s="11">
        <v>60.8</v>
      </c>
      <c r="F55" s="11">
        <f t="shared" si="0"/>
        <v>68.48</v>
      </c>
      <c r="G55" s="19" t="s">
        <v>335</v>
      </c>
      <c r="H55" s="20">
        <v>60.8</v>
      </c>
      <c r="I55" s="3">
        <f>IFERROR(VLOOKUP(C55,G:H,2,0),"")</f>
        <v>60.8</v>
      </c>
      <c r="J55" s="22" t="str">
        <f t="shared" si="1"/>
        <v>相同</v>
      </c>
    </row>
    <row r="56" s="1" customFormat="1" ht="20" customHeight="1" spans="1:10">
      <c r="A56" s="10">
        <v>96</v>
      </c>
      <c r="B56" s="11">
        <v>54</v>
      </c>
      <c r="C56" s="11" t="s">
        <v>336</v>
      </c>
      <c r="D56" s="11">
        <v>57</v>
      </c>
      <c r="E56" s="11">
        <v>75.2</v>
      </c>
      <c r="F56" s="11">
        <f t="shared" si="0"/>
        <v>67.92</v>
      </c>
      <c r="G56" s="18" t="s">
        <v>337</v>
      </c>
      <c r="H56" s="18">
        <v>75.2</v>
      </c>
      <c r="I56" s="3">
        <f>IFERROR(VLOOKUP(C56,G:H,2,0),"")</f>
        <v>75.2</v>
      </c>
      <c r="J56" s="22" t="str">
        <f t="shared" si="1"/>
        <v>相同</v>
      </c>
    </row>
    <row r="57" s="1" customFormat="1" ht="20" customHeight="1" spans="1:10">
      <c r="A57" s="10">
        <v>61</v>
      </c>
      <c r="B57" s="11">
        <v>55</v>
      </c>
      <c r="C57" s="11" t="s">
        <v>338</v>
      </c>
      <c r="D57" s="11">
        <v>65</v>
      </c>
      <c r="E57" s="11">
        <v>69.1</v>
      </c>
      <c r="F57" s="11">
        <f t="shared" si="0"/>
        <v>67.46</v>
      </c>
      <c r="G57" s="21" t="s">
        <v>338</v>
      </c>
      <c r="H57" s="18">
        <v>69.1</v>
      </c>
      <c r="I57" s="3">
        <f>IFERROR(VLOOKUP(C57,G:H,2,0),"")</f>
        <v>69.1</v>
      </c>
      <c r="J57" s="22" t="str">
        <f t="shared" si="1"/>
        <v>相同</v>
      </c>
    </row>
    <row r="58" s="1" customFormat="1" ht="20" customHeight="1" spans="1:10">
      <c r="A58" s="10">
        <v>38</v>
      </c>
      <c r="B58" s="11">
        <v>56</v>
      </c>
      <c r="C58" s="11" t="s">
        <v>339</v>
      </c>
      <c r="D58" s="11">
        <v>69</v>
      </c>
      <c r="E58" s="11">
        <v>65.4</v>
      </c>
      <c r="F58" s="11">
        <f t="shared" si="0"/>
        <v>66.84</v>
      </c>
      <c r="G58" s="17" t="s">
        <v>340</v>
      </c>
      <c r="H58" s="18">
        <v>65.4</v>
      </c>
      <c r="I58" s="3">
        <f>IFERROR(VLOOKUP(C58,G:H,2,0),"")</f>
        <v>65.4</v>
      </c>
      <c r="J58" s="22" t="str">
        <f t="shared" si="1"/>
        <v>相同</v>
      </c>
    </row>
    <row r="59" s="1" customFormat="1" ht="20" customHeight="1" spans="1:10">
      <c r="A59" s="10">
        <v>43</v>
      </c>
      <c r="B59" s="11">
        <v>57</v>
      </c>
      <c r="C59" s="11" t="s">
        <v>341</v>
      </c>
      <c r="D59" s="11">
        <v>68</v>
      </c>
      <c r="E59" s="11">
        <v>65.4</v>
      </c>
      <c r="F59" s="11">
        <f t="shared" si="0"/>
        <v>66.44</v>
      </c>
      <c r="G59" s="17" t="s">
        <v>342</v>
      </c>
      <c r="H59" s="18">
        <v>65.4</v>
      </c>
      <c r="I59" s="3">
        <f>IFERROR(VLOOKUP(C59,G:H,2,0),"")</f>
        <v>65.4</v>
      </c>
      <c r="J59" s="22" t="str">
        <f t="shared" si="1"/>
        <v>相同</v>
      </c>
    </row>
    <row r="60" s="1" customFormat="1" ht="20" customHeight="1" spans="1:10">
      <c r="A60" s="10">
        <v>22</v>
      </c>
      <c r="B60" s="11">
        <v>58</v>
      </c>
      <c r="C60" s="11" t="s">
        <v>343</v>
      </c>
      <c r="D60" s="11">
        <v>73</v>
      </c>
      <c r="E60" s="11">
        <v>61.8</v>
      </c>
      <c r="F60" s="11">
        <f t="shared" si="0"/>
        <v>66.28</v>
      </c>
      <c r="G60" s="17" t="s">
        <v>344</v>
      </c>
      <c r="H60" s="20">
        <v>61.8</v>
      </c>
      <c r="I60" s="3">
        <f>IFERROR(VLOOKUP(C60,G:H,2,0),"")</f>
        <v>61.8</v>
      </c>
      <c r="J60" s="22" t="str">
        <f t="shared" si="1"/>
        <v>相同</v>
      </c>
    </row>
    <row r="61" s="1" customFormat="1" ht="20" customHeight="1" spans="1:10">
      <c r="A61" s="10">
        <v>67</v>
      </c>
      <c r="B61" s="11">
        <v>59</v>
      </c>
      <c r="C61" s="11" t="s">
        <v>345</v>
      </c>
      <c r="D61" s="11">
        <v>63</v>
      </c>
      <c r="E61" s="11">
        <v>68.2</v>
      </c>
      <c r="F61" s="11">
        <f t="shared" si="0"/>
        <v>66.12</v>
      </c>
      <c r="G61" s="18" t="s">
        <v>346</v>
      </c>
      <c r="H61" s="18">
        <v>68.2</v>
      </c>
      <c r="I61" s="3">
        <f>IFERROR(VLOOKUP(C61,G:H,2,0),"")</f>
        <v>68.2</v>
      </c>
      <c r="J61" s="22" t="str">
        <f t="shared" si="1"/>
        <v>相同</v>
      </c>
    </row>
    <row r="62" s="1" customFormat="1" ht="20" customHeight="1" spans="1:10">
      <c r="A62" s="10">
        <v>116</v>
      </c>
      <c r="B62" s="11">
        <v>60</v>
      </c>
      <c r="C62" s="11" t="s">
        <v>347</v>
      </c>
      <c r="D62" s="11">
        <v>52</v>
      </c>
      <c r="E62" s="11">
        <v>75.2</v>
      </c>
      <c r="F62" s="11">
        <f t="shared" si="0"/>
        <v>65.92</v>
      </c>
      <c r="G62" s="21" t="s">
        <v>347</v>
      </c>
      <c r="H62" s="18">
        <v>75.2</v>
      </c>
      <c r="I62" s="3">
        <f>IFERROR(VLOOKUP(C62,G:H,2,0),"")</f>
        <v>75.2</v>
      </c>
      <c r="J62" s="22" t="str">
        <f t="shared" si="1"/>
        <v>相同</v>
      </c>
    </row>
    <row r="63" s="1" customFormat="1" ht="20" customHeight="1" spans="1:10">
      <c r="A63" s="10">
        <v>112</v>
      </c>
      <c r="B63" s="11">
        <v>61</v>
      </c>
      <c r="C63" s="11" t="s">
        <v>348</v>
      </c>
      <c r="D63" s="11">
        <v>53</v>
      </c>
      <c r="E63" s="11">
        <v>74.4</v>
      </c>
      <c r="F63" s="11">
        <f t="shared" si="0"/>
        <v>65.84</v>
      </c>
      <c r="G63" s="13" t="s">
        <v>349</v>
      </c>
      <c r="H63" s="13">
        <v>74.4</v>
      </c>
      <c r="I63" s="3">
        <f>IFERROR(VLOOKUP(C63,G:H,2,0),"")</f>
        <v>74.4</v>
      </c>
      <c r="J63" s="22" t="str">
        <f t="shared" si="1"/>
        <v>相同</v>
      </c>
    </row>
    <row r="64" s="1" customFormat="1" ht="20" customHeight="1" spans="1:10">
      <c r="A64" s="10">
        <v>68</v>
      </c>
      <c r="B64" s="11">
        <v>62</v>
      </c>
      <c r="C64" s="11" t="s">
        <v>350</v>
      </c>
      <c r="D64" s="11">
        <v>63</v>
      </c>
      <c r="E64" s="11">
        <v>67.6</v>
      </c>
      <c r="F64" s="11">
        <f t="shared" si="0"/>
        <v>65.76</v>
      </c>
      <c r="G64" s="13" t="s">
        <v>351</v>
      </c>
      <c r="H64" s="13">
        <v>67.6</v>
      </c>
      <c r="I64" s="3">
        <f>IFERROR(VLOOKUP(C64,G:H,2,0),"")</f>
        <v>67.6</v>
      </c>
      <c r="J64" s="22" t="str">
        <f t="shared" si="1"/>
        <v>相同</v>
      </c>
    </row>
    <row r="65" s="1" customFormat="1" ht="20" customHeight="1" spans="1:10">
      <c r="A65" s="10">
        <v>74</v>
      </c>
      <c r="B65" s="11">
        <v>63</v>
      </c>
      <c r="C65" s="11" t="s">
        <v>352</v>
      </c>
      <c r="D65" s="11">
        <v>62</v>
      </c>
      <c r="E65" s="11">
        <v>68.2</v>
      </c>
      <c r="F65" s="11">
        <f t="shared" si="0"/>
        <v>65.72</v>
      </c>
      <c r="G65" s="13" t="s">
        <v>353</v>
      </c>
      <c r="H65" s="13">
        <v>68.2</v>
      </c>
      <c r="I65" s="3">
        <f>IFERROR(VLOOKUP(C65,G:H,2,0),"")</f>
        <v>68.2</v>
      </c>
      <c r="J65" s="22" t="str">
        <f t="shared" si="1"/>
        <v>相同</v>
      </c>
    </row>
    <row r="66" s="1" customFormat="1" ht="20" customHeight="1" spans="1:10">
      <c r="A66" s="10">
        <v>85</v>
      </c>
      <c r="B66" s="11">
        <v>64</v>
      </c>
      <c r="C66" s="11" t="s">
        <v>354</v>
      </c>
      <c r="D66" s="11">
        <v>60</v>
      </c>
      <c r="E66" s="11">
        <v>69.5</v>
      </c>
      <c r="F66" s="11">
        <f t="shared" si="0"/>
        <v>65.7</v>
      </c>
      <c r="G66" s="16" t="s">
        <v>354</v>
      </c>
      <c r="H66" s="13">
        <v>69.5</v>
      </c>
      <c r="I66" s="3">
        <f>IFERROR(VLOOKUP(C66,G:H,2,0),"")</f>
        <v>69.5</v>
      </c>
      <c r="J66" s="22" t="str">
        <f t="shared" si="1"/>
        <v>相同</v>
      </c>
    </row>
    <row r="67" s="1" customFormat="1" ht="20" customHeight="1" spans="1:10">
      <c r="A67" s="10">
        <v>75</v>
      </c>
      <c r="B67" s="11">
        <v>65</v>
      </c>
      <c r="C67" s="11" t="s">
        <v>355</v>
      </c>
      <c r="D67" s="11">
        <v>62</v>
      </c>
      <c r="E67" s="11">
        <v>67.6</v>
      </c>
      <c r="F67" s="11">
        <f t="shared" ref="F67:F122" si="2">D67*40%+E67*60%</f>
        <v>65.36</v>
      </c>
      <c r="G67" s="13" t="s">
        <v>356</v>
      </c>
      <c r="H67" s="13">
        <v>67.6</v>
      </c>
      <c r="I67" s="3">
        <f>IFERROR(VLOOKUP(C67,G:H,2,0),"")</f>
        <v>67.6</v>
      </c>
      <c r="J67" s="22" t="str">
        <f t="shared" ref="J67:J122" si="3">IF(C67=G67,"相同","不同啊啊啊")</f>
        <v>相同</v>
      </c>
    </row>
    <row r="68" s="1" customFormat="1" ht="20" customHeight="1" spans="1:10">
      <c r="A68" s="10">
        <v>93</v>
      </c>
      <c r="B68" s="11">
        <v>66</v>
      </c>
      <c r="C68" s="11" t="s">
        <v>357</v>
      </c>
      <c r="D68" s="11">
        <v>57</v>
      </c>
      <c r="E68" s="11">
        <v>70</v>
      </c>
      <c r="F68" s="11">
        <f t="shared" si="2"/>
        <v>64.8</v>
      </c>
      <c r="G68" s="13" t="s">
        <v>358</v>
      </c>
      <c r="H68" s="13">
        <v>70</v>
      </c>
      <c r="I68" s="3">
        <f>IFERROR(VLOOKUP(C68,G:H,2,0),"")</f>
        <v>70</v>
      </c>
      <c r="J68" s="22" t="str">
        <f t="shared" si="3"/>
        <v>相同</v>
      </c>
    </row>
    <row r="69" s="1" customFormat="1" ht="20" customHeight="1" spans="1:10">
      <c r="A69" s="10">
        <v>76</v>
      </c>
      <c r="B69" s="11">
        <v>67</v>
      </c>
      <c r="C69" s="11" t="s">
        <v>359</v>
      </c>
      <c r="D69" s="11">
        <v>61</v>
      </c>
      <c r="E69" s="11">
        <v>65.4</v>
      </c>
      <c r="F69" s="11">
        <f t="shared" si="2"/>
        <v>63.64</v>
      </c>
      <c r="G69" s="13" t="s">
        <v>360</v>
      </c>
      <c r="H69" s="13">
        <v>65.4</v>
      </c>
      <c r="I69" s="3">
        <f>IFERROR(VLOOKUP(C69,G:H,2,0),"")</f>
        <v>65.4</v>
      </c>
      <c r="J69" s="22" t="str">
        <f t="shared" si="3"/>
        <v>相同</v>
      </c>
    </row>
    <row r="70" s="1" customFormat="1" ht="20" customHeight="1" spans="1:10">
      <c r="A70" s="10">
        <v>97</v>
      </c>
      <c r="B70" s="11">
        <v>68</v>
      </c>
      <c r="C70" s="11" t="s">
        <v>361</v>
      </c>
      <c r="D70" s="11">
        <v>57</v>
      </c>
      <c r="E70" s="11">
        <v>67.6</v>
      </c>
      <c r="F70" s="11">
        <f t="shared" si="2"/>
        <v>63.36</v>
      </c>
      <c r="G70" s="13" t="s">
        <v>362</v>
      </c>
      <c r="H70" s="13">
        <v>67.6</v>
      </c>
      <c r="I70" s="3">
        <f>IFERROR(VLOOKUP(C70,G:H,2,0),"")</f>
        <v>67.6</v>
      </c>
      <c r="J70" s="22" t="str">
        <f t="shared" si="3"/>
        <v>相同</v>
      </c>
    </row>
    <row r="71" s="1" customFormat="1" ht="20" customHeight="1" spans="1:10">
      <c r="A71" s="10">
        <v>70</v>
      </c>
      <c r="B71" s="11">
        <v>69</v>
      </c>
      <c r="C71" s="11" t="s">
        <v>363</v>
      </c>
      <c r="D71" s="11">
        <v>63</v>
      </c>
      <c r="E71" s="11">
        <v>63.2</v>
      </c>
      <c r="F71" s="11">
        <f t="shared" si="2"/>
        <v>63.12</v>
      </c>
      <c r="G71" s="13" t="s">
        <v>364</v>
      </c>
      <c r="H71" s="13">
        <v>63.2</v>
      </c>
      <c r="I71" s="3">
        <f>IFERROR(VLOOKUP(C71,G:H,2,0),"")</f>
        <v>63.2</v>
      </c>
      <c r="J71" s="22" t="str">
        <f t="shared" si="3"/>
        <v>相同</v>
      </c>
    </row>
    <row r="72" s="1" customFormat="1" ht="20" customHeight="1" spans="1:10">
      <c r="A72" s="10">
        <v>28</v>
      </c>
      <c r="B72" s="11">
        <v>70</v>
      </c>
      <c r="C72" s="11" t="s">
        <v>365</v>
      </c>
      <c r="D72" s="11">
        <v>72</v>
      </c>
      <c r="E72" s="11">
        <v>56.4</v>
      </c>
      <c r="F72" s="11">
        <f t="shared" si="2"/>
        <v>62.64</v>
      </c>
      <c r="G72" s="14" t="s">
        <v>366</v>
      </c>
      <c r="H72" s="15">
        <v>56.4</v>
      </c>
      <c r="I72" s="3">
        <f>IFERROR(VLOOKUP(C72,G:H,2,0),"")</f>
        <v>56.4</v>
      </c>
      <c r="J72" s="22" t="str">
        <f t="shared" si="3"/>
        <v>相同</v>
      </c>
    </row>
    <row r="73" s="1" customFormat="1" ht="20" customHeight="1" spans="1:10">
      <c r="A73" s="10">
        <v>63</v>
      </c>
      <c r="B73" s="11">
        <v>71</v>
      </c>
      <c r="C73" s="11" t="s">
        <v>367</v>
      </c>
      <c r="D73" s="11">
        <v>64</v>
      </c>
      <c r="E73" s="11">
        <v>61.3</v>
      </c>
      <c r="F73" s="11">
        <f t="shared" si="2"/>
        <v>62.38</v>
      </c>
      <c r="G73" s="13" t="s">
        <v>368</v>
      </c>
      <c r="H73" s="13">
        <v>61.3</v>
      </c>
      <c r="I73" s="3">
        <f>IFERROR(VLOOKUP(C73,G:H,2,0),"")</f>
        <v>61.3</v>
      </c>
      <c r="J73" s="22" t="str">
        <f t="shared" si="3"/>
        <v>相同</v>
      </c>
    </row>
    <row r="74" s="1" customFormat="1" ht="20" customHeight="1" spans="1:10">
      <c r="A74" s="10">
        <v>19</v>
      </c>
      <c r="B74" s="11">
        <v>72</v>
      </c>
      <c r="C74" s="11" t="s">
        <v>369</v>
      </c>
      <c r="D74" s="11">
        <v>74</v>
      </c>
      <c r="E74" s="11">
        <v>54.6</v>
      </c>
      <c r="F74" s="11">
        <f t="shared" si="2"/>
        <v>62.36</v>
      </c>
      <c r="G74" s="14" t="s">
        <v>370</v>
      </c>
      <c r="H74" s="15">
        <v>54.6</v>
      </c>
      <c r="I74" s="3">
        <f>IFERROR(VLOOKUP(C74,G:H,2,0),"")</f>
        <v>54.6</v>
      </c>
      <c r="J74" s="22" t="str">
        <f t="shared" si="3"/>
        <v>相同</v>
      </c>
    </row>
    <row r="75" s="1" customFormat="1" ht="20" customHeight="1" spans="1:10">
      <c r="A75" s="10">
        <v>110</v>
      </c>
      <c r="B75" s="11">
        <v>73</v>
      </c>
      <c r="C75" s="11" t="s">
        <v>371</v>
      </c>
      <c r="D75" s="11">
        <v>53</v>
      </c>
      <c r="E75" s="11">
        <v>66.9</v>
      </c>
      <c r="F75" s="11">
        <f t="shared" si="2"/>
        <v>61.34</v>
      </c>
      <c r="G75" s="13" t="s">
        <v>372</v>
      </c>
      <c r="H75" s="13">
        <v>66.9</v>
      </c>
      <c r="I75" s="3">
        <f>IFERROR(VLOOKUP(C75,G:H,2,0),"")</f>
        <v>66.9</v>
      </c>
      <c r="J75" s="22" t="str">
        <f t="shared" si="3"/>
        <v>相同</v>
      </c>
    </row>
    <row r="76" s="1" customFormat="1" ht="20" customHeight="1" spans="1:10">
      <c r="A76" s="10">
        <v>72</v>
      </c>
      <c r="B76" s="11">
        <v>74</v>
      </c>
      <c r="C76" s="11" t="s">
        <v>373</v>
      </c>
      <c r="D76" s="11">
        <v>62</v>
      </c>
      <c r="E76" s="11">
        <v>60.2</v>
      </c>
      <c r="F76" s="11">
        <f t="shared" si="2"/>
        <v>60.92</v>
      </c>
      <c r="G76" s="13" t="s">
        <v>374</v>
      </c>
      <c r="H76" s="13">
        <v>60.2</v>
      </c>
      <c r="I76" s="3">
        <f>IFERROR(VLOOKUP(C76,G:H,2,0),"")</f>
        <v>60.2</v>
      </c>
      <c r="J76" s="22" t="str">
        <f t="shared" si="3"/>
        <v>相同</v>
      </c>
    </row>
    <row r="77" s="1" customFormat="1" ht="20" customHeight="1" spans="1:10">
      <c r="A77" s="10">
        <v>77</v>
      </c>
      <c r="B77" s="11">
        <v>75</v>
      </c>
      <c r="C77" s="11" t="s">
        <v>375</v>
      </c>
      <c r="D77" s="11">
        <v>61</v>
      </c>
      <c r="E77" s="11">
        <v>60.3</v>
      </c>
      <c r="F77" s="11">
        <f t="shared" si="2"/>
        <v>60.58</v>
      </c>
      <c r="G77" s="13" t="s">
        <v>376</v>
      </c>
      <c r="H77" s="13">
        <v>60.3</v>
      </c>
      <c r="I77" s="3">
        <f>IFERROR(VLOOKUP(C77,G:H,2,0),"")</f>
        <v>60.3</v>
      </c>
      <c r="J77" s="22" t="str">
        <f t="shared" si="3"/>
        <v>相同</v>
      </c>
    </row>
    <row r="78" s="1" customFormat="1" ht="20" customHeight="1" spans="1:10">
      <c r="A78" s="10">
        <v>21</v>
      </c>
      <c r="B78" s="11">
        <v>76</v>
      </c>
      <c r="C78" s="11" t="s">
        <v>377</v>
      </c>
      <c r="D78" s="11">
        <v>73</v>
      </c>
      <c r="E78" s="11">
        <v>52.2</v>
      </c>
      <c r="F78" s="11">
        <f t="shared" si="2"/>
        <v>60.52</v>
      </c>
      <c r="G78" s="14" t="s">
        <v>378</v>
      </c>
      <c r="H78" s="15">
        <v>52.2</v>
      </c>
      <c r="I78" s="3">
        <f>IFERROR(VLOOKUP(C78,G:H,2,0),"")</f>
        <v>52.2</v>
      </c>
      <c r="J78" s="22" t="str">
        <f t="shared" si="3"/>
        <v>相同</v>
      </c>
    </row>
    <row r="79" s="1" customFormat="1" ht="20" customHeight="1" spans="1:10">
      <c r="A79" s="10">
        <v>66</v>
      </c>
      <c r="B79" s="11">
        <v>77</v>
      </c>
      <c r="C79" s="11" t="s">
        <v>379</v>
      </c>
      <c r="D79" s="11">
        <v>63</v>
      </c>
      <c r="E79" s="11">
        <v>58.4</v>
      </c>
      <c r="F79" s="11">
        <f t="shared" si="2"/>
        <v>60.24</v>
      </c>
      <c r="G79" s="13" t="s">
        <v>380</v>
      </c>
      <c r="H79" s="13">
        <v>58.4</v>
      </c>
      <c r="I79" s="3">
        <f>IFERROR(VLOOKUP(C79,G:H,2,0),"")</f>
        <v>58.4</v>
      </c>
      <c r="J79" s="22" t="str">
        <f t="shared" si="3"/>
        <v>相同</v>
      </c>
    </row>
    <row r="80" s="1" customFormat="1" ht="20" customHeight="1" spans="1:10">
      <c r="A80" s="10">
        <v>90</v>
      </c>
      <c r="B80" s="11">
        <v>78</v>
      </c>
      <c r="C80" s="11" t="s">
        <v>381</v>
      </c>
      <c r="D80" s="11">
        <v>58</v>
      </c>
      <c r="E80" s="11">
        <v>59.6</v>
      </c>
      <c r="F80" s="11">
        <f t="shared" si="2"/>
        <v>58.96</v>
      </c>
      <c r="G80" s="13" t="s">
        <v>382</v>
      </c>
      <c r="H80" s="13">
        <v>59.6</v>
      </c>
      <c r="I80" s="3">
        <f>IFERROR(VLOOKUP(C80,G:H,2,0),"")</f>
        <v>59.6</v>
      </c>
      <c r="J80" s="22" t="str">
        <f t="shared" si="3"/>
        <v>相同</v>
      </c>
    </row>
    <row r="81" s="1" customFormat="1" ht="20" customHeight="1" spans="1:10">
      <c r="A81" s="10">
        <v>81</v>
      </c>
      <c r="B81" s="11">
        <v>79</v>
      </c>
      <c r="C81" s="11" t="s">
        <v>383</v>
      </c>
      <c r="D81" s="11">
        <v>60</v>
      </c>
      <c r="E81" s="11">
        <v>56.6</v>
      </c>
      <c r="F81" s="11">
        <f t="shared" si="2"/>
        <v>57.96</v>
      </c>
      <c r="G81" s="13" t="s">
        <v>384</v>
      </c>
      <c r="H81" s="13">
        <v>56.6</v>
      </c>
      <c r="I81" s="3">
        <f>IFERROR(VLOOKUP(C81,G:H,2,0),"")</f>
        <v>56.6</v>
      </c>
      <c r="J81" s="22" t="str">
        <f t="shared" si="3"/>
        <v>相同</v>
      </c>
    </row>
    <row r="82" s="1" customFormat="1" ht="20" customHeight="1" spans="1:10">
      <c r="A82" s="10">
        <v>79</v>
      </c>
      <c r="B82" s="11">
        <v>80</v>
      </c>
      <c r="C82" s="11" t="s">
        <v>385</v>
      </c>
      <c r="D82" s="11">
        <v>61</v>
      </c>
      <c r="E82" s="11">
        <v>55.6</v>
      </c>
      <c r="F82" s="11">
        <f t="shared" si="2"/>
        <v>57.76</v>
      </c>
      <c r="G82" s="13" t="s">
        <v>386</v>
      </c>
      <c r="H82" s="13">
        <v>55.6</v>
      </c>
      <c r="I82" s="3">
        <f>IFERROR(VLOOKUP(C82,G:H,2,0),"")</f>
        <v>55.6</v>
      </c>
      <c r="J82" s="22" t="str">
        <f t="shared" si="3"/>
        <v>相同</v>
      </c>
    </row>
    <row r="83" s="1" customFormat="1" ht="20" customHeight="1" spans="1:10">
      <c r="A83" s="10">
        <v>49</v>
      </c>
      <c r="B83" s="11">
        <v>81</v>
      </c>
      <c r="C83" s="11" t="s">
        <v>387</v>
      </c>
      <c r="D83" s="11">
        <v>67</v>
      </c>
      <c r="E83" s="11">
        <v>49.5</v>
      </c>
      <c r="F83" s="11">
        <f t="shared" si="2"/>
        <v>56.5</v>
      </c>
      <c r="G83" s="12" t="s">
        <v>387</v>
      </c>
      <c r="H83" s="13">
        <v>49.5</v>
      </c>
      <c r="I83" s="3">
        <f>IFERROR(VLOOKUP(C83,G:H,2,0),"")</f>
        <v>49.5</v>
      </c>
      <c r="J83" s="22" t="str">
        <f t="shared" si="3"/>
        <v>相同</v>
      </c>
    </row>
    <row r="84" s="1" customFormat="1" ht="20" customHeight="1" spans="1:10">
      <c r="A84" s="10">
        <v>82</v>
      </c>
      <c r="B84" s="11">
        <v>82</v>
      </c>
      <c r="C84" s="11" t="s">
        <v>388</v>
      </c>
      <c r="D84" s="11">
        <v>60</v>
      </c>
      <c r="E84" s="11">
        <v>53.8</v>
      </c>
      <c r="F84" s="11">
        <f t="shared" si="2"/>
        <v>56.28</v>
      </c>
      <c r="G84" s="13" t="s">
        <v>389</v>
      </c>
      <c r="H84" s="13">
        <v>53.8</v>
      </c>
      <c r="I84" s="3">
        <f>IFERROR(VLOOKUP(C84,G:H,2,0),"")</f>
        <v>53.8</v>
      </c>
      <c r="J84" s="22" t="str">
        <f t="shared" si="3"/>
        <v>相同</v>
      </c>
    </row>
    <row r="85" s="1" customFormat="1" ht="20" customHeight="1" spans="1:10">
      <c r="A85" s="10">
        <v>12</v>
      </c>
      <c r="B85" s="11">
        <v>83</v>
      </c>
      <c r="C85" s="11" t="s">
        <v>390</v>
      </c>
      <c r="D85" s="11">
        <v>77</v>
      </c>
      <c r="E85" s="11">
        <v>42</v>
      </c>
      <c r="F85" s="11">
        <f t="shared" si="2"/>
        <v>56</v>
      </c>
      <c r="G85" s="14" t="s">
        <v>391</v>
      </c>
      <c r="H85" s="15">
        <v>42</v>
      </c>
      <c r="I85" s="3">
        <f>IFERROR(VLOOKUP(C85,G:H,2,0),"")</f>
        <v>42</v>
      </c>
      <c r="J85" s="22" t="str">
        <f t="shared" si="3"/>
        <v>相同</v>
      </c>
    </row>
    <row r="86" s="1" customFormat="1" ht="20" customHeight="1" spans="1:10">
      <c r="A86" s="10">
        <v>87</v>
      </c>
      <c r="B86" s="11">
        <v>84</v>
      </c>
      <c r="C86" s="11" t="s">
        <v>392</v>
      </c>
      <c r="D86" s="11">
        <v>59</v>
      </c>
      <c r="E86" s="11">
        <v>53.8</v>
      </c>
      <c r="F86" s="11">
        <f t="shared" si="2"/>
        <v>55.88</v>
      </c>
      <c r="G86" s="13" t="s">
        <v>393</v>
      </c>
      <c r="H86" s="13">
        <v>53.8</v>
      </c>
      <c r="I86" s="3">
        <f>IFERROR(VLOOKUP(C86,G:H,2,0),"")</f>
        <v>53.8</v>
      </c>
      <c r="J86" s="22" t="str">
        <f t="shared" si="3"/>
        <v>相同</v>
      </c>
    </row>
    <row r="87" s="1" customFormat="1" ht="20" customHeight="1" spans="1:10">
      <c r="A87" s="10">
        <v>64</v>
      </c>
      <c r="B87" s="11">
        <v>85</v>
      </c>
      <c r="C87" s="11" t="s">
        <v>394</v>
      </c>
      <c r="D87" s="11">
        <v>64</v>
      </c>
      <c r="E87" s="11">
        <v>50.2</v>
      </c>
      <c r="F87" s="11">
        <f t="shared" si="2"/>
        <v>55.72</v>
      </c>
      <c r="G87" s="13" t="s">
        <v>395</v>
      </c>
      <c r="H87" s="13">
        <v>50.2</v>
      </c>
      <c r="I87" s="3">
        <f>IFERROR(VLOOKUP(C87,G:H,2,0),"")</f>
        <v>50.2</v>
      </c>
      <c r="J87" s="22" t="str">
        <f t="shared" si="3"/>
        <v>相同</v>
      </c>
    </row>
    <row r="88" s="1" customFormat="1" ht="20" customHeight="1" spans="1:10">
      <c r="A88" s="10">
        <v>80</v>
      </c>
      <c r="B88" s="11">
        <v>86</v>
      </c>
      <c r="C88" s="11" t="s">
        <v>396</v>
      </c>
      <c r="D88" s="11">
        <v>61</v>
      </c>
      <c r="E88" s="11">
        <v>49.2</v>
      </c>
      <c r="F88" s="11">
        <f t="shared" si="2"/>
        <v>53.92</v>
      </c>
      <c r="G88" s="13" t="s">
        <v>397</v>
      </c>
      <c r="H88" s="13">
        <v>49.2</v>
      </c>
      <c r="I88" s="3">
        <f>IFERROR(VLOOKUP(C88,G:H,2,0),"")</f>
        <v>49.2</v>
      </c>
      <c r="J88" s="22" t="str">
        <f t="shared" si="3"/>
        <v>相同</v>
      </c>
    </row>
    <row r="89" s="1" customFormat="1" ht="20" customHeight="1" spans="1:10">
      <c r="A89" s="10">
        <v>1</v>
      </c>
      <c r="B89" s="11">
        <v>87</v>
      </c>
      <c r="C89" s="11" t="s">
        <v>398</v>
      </c>
      <c r="D89" s="11">
        <v>87</v>
      </c>
      <c r="E89" s="11">
        <v>0</v>
      </c>
      <c r="F89" s="11">
        <f t="shared" si="2"/>
        <v>34.8</v>
      </c>
      <c r="G89" s="23" t="s">
        <v>398</v>
      </c>
      <c r="H89" s="14"/>
      <c r="I89" s="3">
        <f>IFERROR(VLOOKUP(C89,G:H,2,0),"")</f>
        <v>0</v>
      </c>
      <c r="J89" s="22" t="str">
        <f t="shared" si="3"/>
        <v>相同</v>
      </c>
    </row>
    <row r="90" s="1" customFormat="1" ht="20" customHeight="1" spans="1:10">
      <c r="A90" s="10">
        <v>8</v>
      </c>
      <c r="B90" s="11">
        <v>88</v>
      </c>
      <c r="C90" s="11" t="s">
        <v>399</v>
      </c>
      <c r="D90" s="11">
        <v>79</v>
      </c>
      <c r="E90" s="11">
        <v>0</v>
      </c>
      <c r="F90" s="11">
        <f t="shared" si="2"/>
        <v>31.6</v>
      </c>
      <c r="G90" s="12" t="s">
        <v>399</v>
      </c>
      <c r="H90" s="15"/>
      <c r="I90" s="3">
        <f>IFERROR(VLOOKUP(C90,G:H,2,0),"")</f>
        <v>0</v>
      </c>
      <c r="J90" s="22" t="str">
        <f t="shared" si="3"/>
        <v>相同</v>
      </c>
    </row>
    <row r="91" s="1" customFormat="1" ht="20" customHeight="1" spans="1:10">
      <c r="A91" s="10">
        <v>13</v>
      </c>
      <c r="B91" s="11">
        <v>89</v>
      </c>
      <c r="C91" s="11" t="s">
        <v>400</v>
      </c>
      <c r="D91" s="11">
        <v>77</v>
      </c>
      <c r="E91" s="11">
        <v>0</v>
      </c>
      <c r="F91" s="11">
        <f t="shared" si="2"/>
        <v>30.8</v>
      </c>
      <c r="G91" s="12" t="s">
        <v>400</v>
      </c>
      <c r="H91" s="24"/>
      <c r="I91" s="3">
        <f>IFERROR(VLOOKUP(C91,G:H,2,0),"")</f>
        <v>0</v>
      </c>
      <c r="J91" s="22" t="str">
        <f t="shared" si="3"/>
        <v>相同</v>
      </c>
    </row>
    <row r="92" s="1" customFormat="1" ht="20" customHeight="1" spans="1:10">
      <c r="A92" s="10">
        <v>15</v>
      </c>
      <c r="B92" s="11">
        <v>90</v>
      </c>
      <c r="C92" s="11" t="s">
        <v>401</v>
      </c>
      <c r="D92" s="11">
        <v>76</v>
      </c>
      <c r="E92" s="11">
        <v>0</v>
      </c>
      <c r="F92" s="11">
        <f t="shared" si="2"/>
        <v>30.4</v>
      </c>
      <c r="G92" s="12" t="s">
        <v>401</v>
      </c>
      <c r="H92" s="25"/>
      <c r="I92" s="3">
        <f>IFERROR(VLOOKUP(C92,G:H,2,0),"")</f>
        <v>0</v>
      </c>
      <c r="J92" s="22" t="str">
        <f t="shared" si="3"/>
        <v>相同</v>
      </c>
    </row>
    <row r="93" s="1" customFormat="1" ht="20" customHeight="1" spans="1:10">
      <c r="A93" s="10">
        <v>18</v>
      </c>
      <c r="B93" s="11">
        <v>91</v>
      </c>
      <c r="C93" s="11" t="s">
        <v>402</v>
      </c>
      <c r="D93" s="11">
        <v>75</v>
      </c>
      <c r="E93" s="11">
        <v>0</v>
      </c>
      <c r="F93" s="11">
        <f t="shared" si="2"/>
        <v>30</v>
      </c>
      <c r="G93" s="12" t="s">
        <v>402</v>
      </c>
      <c r="H93" s="25"/>
      <c r="I93" s="3">
        <f>IFERROR(VLOOKUP(C93,G:H,2,0),"")</f>
        <v>0</v>
      </c>
      <c r="J93" s="22" t="str">
        <f t="shared" si="3"/>
        <v>相同</v>
      </c>
    </row>
    <row r="94" s="1" customFormat="1" ht="20" customHeight="1" spans="1:10">
      <c r="A94" s="10">
        <v>26</v>
      </c>
      <c r="B94" s="11">
        <v>92</v>
      </c>
      <c r="C94" s="11" t="s">
        <v>403</v>
      </c>
      <c r="D94" s="11">
        <v>72</v>
      </c>
      <c r="E94" s="11">
        <v>0</v>
      </c>
      <c r="F94" s="11">
        <f t="shared" si="2"/>
        <v>28.8</v>
      </c>
      <c r="G94" s="12" t="s">
        <v>403</v>
      </c>
      <c r="H94" s="25"/>
      <c r="I94" s="3">
        <f>IFERROR(VLOOKUP(C94,G:H,2,0),"")</f>
        <v>0</v>
      </c>
      <c r="J94" s="22" t="str">
        <f t="shared" si="3"/>
        <v>相同</v>
      </c>
    </row>
    <row r="95" s="1" customFormat="1" ht="20" customHeight="1" spans="1:10">
      <c r="A95" s="10">
        <v>27</v>
      </c>
      <c r="B95" s="11">
        <v>93</v>
      </c>
      <c r="C95" s="11" t="s">
        <v>404</v>
      </c>
      <c r="D95" s="11">
        <v>72</v>
      </c>
      <c r="E95" s="11">
        <v>0</v>
      </c>
      <c r="F95" s="11">
        <f t="shared" si="2"/>
        <v>28.8</v>
      </c>
      <c r="G95" s="14" t="s">
        <v>405</v>
      </c>
      <c r="H95" s="25"/>
      <c r="I95" s="3">
        <f>IFERROR(VLOOKUP(C95,G:H,2,0),"")</f>
        <v>0</v>
      </c>
      <c r="J95" s="22" t="str">
        <f t="shared" si="3"/>
        <v>相同</v>
      </c>
    </row>
    <row r="96" s="1" customFormat="1" ht="20" customHeight="1" spans="1:10">
      <c r="A96" s="10">
        <v>32</v>
      </c>
      <c r="B96" s="11">
        <v>94</v>
      </c>
      <c r="C96" s="11" t="s">
        <v>406</v>
      </c>
      <c r="D96" s="11">
        <v>71</v>
      </c>
      <c r="E96" s="11">
        <v>0</v>
      </c>
      <c r="F96" s="11">
        <f t="shared" si="2"/>
        <v>28.4</v>
      </c>
      <c r="G96" s="14" t="s">
        <v>407</v>
      </c>
      <c r="H96" s="18">
        <v>0</v>
      </c>
      <c r="I96" s="3">
        <f>IFERROR(VLOOKUP(C96,G:H,2,0),"")</f>
        <v>0</v>
      </c>
      <c r="J96" s="22" t="str">
        <f t="shared" si="3"/>
        <v>相同</v>
      </c>
    </row>
    <row r="97" s="1" customFormat="1" ht="20" customHeight="1" spans="1:10">
      <c r="A97" s="10">
        <v>33</v>
      </c>
      <c r="B97" s="11">
        <v>95</v>
      </c>
      <c r="C97" s="11" t="s">
        <v>408</v>
      </c>
      <c r="D97" s="11">
        <v>71</v>
      </c>
      <c r="E97" s="11">
        <v>0</v>
      </c>
      <c r="F97" s="11">
        <f t="shared" si="2"/>
        <v>28.4</v>
      </c>
      <c r="G97" s="14" t="s">
        <v>409</v>
      </c>
      <c r="H97" s="18">
        <v>0</v>
      </c>
      <c r="I97" s="3">
        <f>IFERROR(VLOOKUP(C97,G:H,2,0),"")</f>
        <v>0</v>
      </c>
      <c r="J97" s="22" t="str">
        <f t="shared" si="3"/>
        <v>相同</v>
      </c>
    </row>
    <row r="98" s="1" customFormat="1" ht="20" customHeight="1" spans="1:10">
      <c r="A98" s="10">
        <v>34</v>
      </c>
      <c r="B98" s="11">
        <v>96</v>
      </c>
      <c r="C98" s="11" t="s">
        <v>410</v>
      </c>
      <c r="D98" s="11">
        <v>70</v>
      </c>
      <c r="E98" s="11">
        <v>0</v>
      </c>
      <c r="F98" s="11">
        <f t="shared" si="2"/>
        <v>28</v>
      </c>
      <c r="G98" s="12" t="s">
        <v>410</v>
      </c>
      <c r="H98" s="18">
        <v>0</v>
      </c>
      <c r="I98" s="3">
        <f>IFERROR(VLOOKUP(C98,G:H,2,0),"")</f>
        <v>0</v>
      </c>
      <c r="J98" s="22" t="str">
        <f t="shared" si="3"/>
        <v>相同</v>
      </c>
    </row>
    <row r="99" s="1" customFormat="1" ht="20" customHeight="1" spans="1:10">
      <c r="A99" s="10">
        <v>41</v>
      </c>
      <c r="B99" s="11">
        <v>97</v>
      </c>
      <c r="C99" s="11" t="s">
        <v>411</v>
      </c>
      <c r="D99" s="11">
        <v>69</v>
      </c>
      <c r="E99" s="11">
        <v>0</v>
      </c>
      <c r="F99" s="11">
        <f t="shared" si="2"/>
        <v>27.6</v>
      </c>
      <c r="G99" s="14" t="s">
        <v>412</v>
      </c>
      <c r="H99" s="18">
        <v>0</v>
      </c>
      <c r="I99" s="3">
        <f>IFERROR(VLOOKUP(C99,G:H,2,0),"")</f>
        <v>0</v>
      </c>
      <c r="J99" s="22" t="str">
        <f t="shared" si="3"/>
        <v>相同</v>
      </c>
    </row>
    <row r="100" s="1" customFormat="1" ht="20" customHeight="1" spans="1:10">
      <c r="A100" s="10">
        <v>45</v>
      </c>
      <c r="B100" s="11">
        <v>98</v>
      </c>
      <c r="C100" s="11" t="s">
        <v>413</v>
      </c>
      <c r="D100" s="11">
        <v>68</v>
      </c>
      <c r="E100" s="11">
        <v>0</v>
      </c>
      <c r="F100" s="11">
        <f t="shared" si="2"/>
        <v>27.2</v>
      </c>
      <c r="G100" s="12" t="s">
        <v>413</v>
      </c>
      <c r="H100" s="18">
        <v>0</v>
      </c>
      <c r="I100" s="3">
        <f>IFERROR(VLOOKUP(C100,G:H,2,0),"")</f>
        <v>0</v>
      </c>
      <c r="J100" s="22" t="str">
        <f t="shared" si="3"/>
        <v>相同</v>
      </c>
    </row>
    <row r="101" s="1" customFormat="1" ht="20" customHeight="1" spans="1:10">
      <c r="A101" s="10">
        <v>47</v>
      </c>
      <c r="B101" s="11">
        <v>99</v>
      </c>
      <c r="C101" s="11" t="s">
        <v>414</v>
      </c>
      <c r="D101" s="11">
        <v>68</v>
      </c>
      <c r="E101" s="11">
        <v>0</v>
      </c>
      <c r="F101" s="11">
        <f t="shared" si="2"/>
        <v>27.2</v>
      </c>
      <c r="G101" s="12" t="s">
        <v>414</v>
      </c>
      <c r="H101" s="18">
        <v>0</v>
      </c>
      <c r="I101" s="3">
        <f>IFERROR(VLOOKUP(C101,G:H,2,0),"")</f>
        <v>0</v>
      </c>
      <c r="J101" s="22" t="str">
        <f t="shared" si="3"/>
        <v>相同</v>
      </c>
    </row>
    <row r="102" s="1" customFormat="1" ht="20" customHeight="1" spans="1:10">
      <c r="A102" s="10">
        <v>50</v>
      </c>
      <c r="B102" s="11">
        <v>100</v>
      </c>
      <c r="C102" s="11" t="s">
        <v>415</v>
      </c>
      <c r="D102" s="11">
        <v>67</v>
      </c>
      <c r="E102" s="11">
        <v>0</v>
      </c>
      <c r="F102" s="11">
        <f t="shared" si="2"/>
        <v>26.8</v>
      </c>
      <c r="G102" s="12" t="s">
        <v>415</v>
      </c>
      <c r="H102" s="18">
        <v>0</v>
      </c>
      <c r="I102" s="3">
        <f>IFERROR(VLOOKUP(C102,G:H,2,0),"")</f>
        <v>0</v>
      </c>
      <c r="J102" s="22" t="str">
        <f t="shared" si="3"/>
        <v>相同</v>
      </c>
    </row>
    <row r="103" s="1" customFormat="1" ht="20" customHeight="1" spans="1:10">
      <c r="A103" s="10">
        <v>52</v>
      </c>
      <c r="B103" s="11">
        <v>101</v>
      </c>
      <c r="C103" s="11" t="s">
        <v>416</v>
      </c>
      <c r="D103" s="11">
        <v>67</v>
      </c>
      <c r="E103" s="11">
        <v>0</v>
      </c>
      <c r="F103" s="11">
        <f t="shared" si="2"/>
        <v>26.8</v>
      </c>
      <c r="G103" s="14" t="s">
        <v>417</v>
      </c>
      <c r="H103" s="18">
        <v>0</v>
      </c>
      <c r="I103" s="3">
        <f>IFERROR(VLOOKUP(C103,G:H,2,0),"")</f>
        <v>0</v>
      </c>
      <c r="J103" s="22" t="str">
        <f t="shared" si="3"/>
        <v>相同</v>
      </c>
    </row>
    <row r="104" s="1" customFormat="1" ht="20" customHeight="1" spans="1:10">
      <c r="A104" s="10">
        <v>58</v>
      </c>
      <c r="B104" s="11">
        <v>102</v>
      </c>
      <c r="C104" s="11" t="s">
        <v>418</v>
      </c>
      <c r="D104" s="11">
        <v>66</v>
      </c>
      <c r="E104" s="11">
        <v>0</v>
      </c>
      <c r="F104" s="11">
        <f t="shared" si="2"/>
        <v>26.4</v>
      </c>
      <c r="G104" s="12" t="s">
        <v>418</v>
      </c>
      <c r="H104" s="18">
        <v>0</v>
      </c>
      <c r="I104" s="3">
        <f>IFERROR(VLOOKUP(C104,G:H,2,0),"")</f>
        <v>0</v>
      </c>
      <c r="J104" s="22" t="str">
        <f t="shared" si="3"/>
        <v>相同</v>
      </c>
    </row>
    <row r="105" s="1" customFormat="1" ht="20" customHeight="1" spans="1:10">
      <c r="A105" s="10">
        <v>60</v>
      </c>
      <c r="B105" s="11">
        <v>103</v>
      </c>
      <c r="C105" s="11" t="s">
        <v>419</v>
      </c>
      <c r="D105" s="11">
        <v>65</v>
      </c>
      <c r="E105" s="11">
        <v>0</v>
      </c>
      <c r="F105" s="11">
        <f t="shared" si="2"/>
        <v>26</v>
      </c>
      <c r="G105" s="12" t="s">
        <v>419</v>
      </c>
      <c r="H105" s="18">
        <v>0</v>
      </c>
      <c r="I105" s="3">
        <f>IFERROR(VLOOKUP(C105,G:H,2,0),"")</f>
        <v>0</v>
      </c>
      <c r="J105" s="22" t="str">
        <f t="shared" si="3"/>
        <v>相同</v>
      </c>
    </row>
    <row r="106" s="1" customFormat="1" ht="20" customHeight="1" spans="1:10">
      <c r="A106" s="10">
        <v>62</v>
      </c>
      <c r="B106" s="11">
        <v>104</v>
      </c>
      <c r="C106" s="11" t="s">
        <v>420</v>
      </c>
      <c r="D106" s="11">
        <v>64</v>
      </c>
      <c r="E106" s="11">
        <v>0</v>
      </c>
      <c r="F106" s="11">
        <f t="shared" si="2"/>
        <v>25.6</v>
      </c>
      <c r="G106" s="13" t="s">
        <v>421</v>
      </c>
      <c r="H106" s="18" t="s">
        <v>422</v>
      </c>
      <c r="I106" s="3" t="str">
        <f>IFERROR(VLOOKUP(C106,G:H,2,0),"")</f>
        <v/>
      </c>
      <c r="J106" s="22" t="str">
        <f t="shared" si="3"/>
        <v>相同</v>
      </c>
    </row>
    <row r="107" s="1" customFormat="1" ht="20" customHeight="1" spans="1:10">
      <c r="A107" s="10">
        <v>69</v>
      </c>
      <c r="B107" s="11">
        <v>105</v>
      </c>
      <c r="C107" s="11" t="s">
        <v>423</v>
      </c>
      <c r="D107" s="11">
        <v>63</v>
      </c>
      <c r="E107" s="11">
        <v>0</v>
      </c>
      <c r="F107" s="11">
        <f t="shared" si="2"/>
        <v>25.2</v>
      </c>
      <c r="G107" s="13" t="s">
        <v>424</v>
      </c>
      <c r="H107" s="18" t="s">
        <v>422</v>
      </c>
      <c r="I107" s="3" t="str">
        <f>IFERROR(VLOOKUP(C107,G:H,2,0),"")</f>
        <v/>
      </c>
      <c r="J107" s="22" t="str">
        <f t="shared" si="3"/>
        <v>相同</v>
      </c>
    </row>
    <row r="108" s="1" customFormat="1" ht="20" customHeight="1" spans="1:10">
      <c r="A108" s="10">
        <v>73</v>
      </c>
      <c r="B108" s="11">
        <v>106</v>
      </c>
      <c r="C108" s="11" t="s">
        <v>425</v>
      </c>
      <c r="D108" s="11">
        <v>62</v>
      </c>
      <c r="E108" s="11">
        <v>0</v>
      </c>
      <c r="F108" s="11">
        <f t="shared" si="2"/>
        <v>24.8</v>
      </c>
      <c r="G108" s="16" t="s">
        <v>425</v>
      </c>
      <c r="H108" s="18" t="s">
        <v>422</v>
      </c>
      <c r="I108" s="3" t="str">
        <f>IFERROR(VLOOKUP(C108,G:H,2,0),"")</f>
        <v/>
      </c>
      <c r="J108" s="22" t="str">
        <f t="shared" si="3"/>
        <v>相同</v>
      </c>
    </row>
    <row r="109" s="1" customFormat="1" ht="20" customHeight="1" spans="1:10">
      <c r="A109" s="10">
        <v>78</v>
      </c>
      <c r="B109" s="11">
        <v>107</v>
      </c>
      <c r="C109" s="11" t="s">
        <v>426</v>
      </c>
      <c r="D109" s="11">
        <v>61</v>
      </c>
      <c r="E109" s="11">
        <v>0</v>
      </c>
      <c r="F109" s="11">
        <f t="shared" si="2"/>
        <v>24.4</v>
      </c>
      <c r="G109" s="13" t="s">
        <v>427</v>
      </c>
      <c r="H109" s="18" t="s">
        <v>422</v>
      </c>
      <c r="I109" s="3" t="str">
        <f>IFERROR(VLOOKUP(C109,G:H,2,0),"")</f>
        <v/>
      </c>
      <c r="J109" s="22" t="str">
        <f t="shared" si="3"/>
        <v>相同</v>
      </c>
    </row>
    <row r="110" s="1" customFormat="1" ht="20" customHeight="1" spans="1:10">
      <c r="A110" s="10">
        <v>84</v>
      </c>
      <c r="B110" s="11">
        <v>108</v>
      </c>
      <c r="C110" s="11" t="s">
        <v>428</v>
      </c>
      <c r="D110" s="11">
        <v>60</v>
      </c>
      <c r="E110" s="11">
        <v>0</v>
      </c>
      <c r="F110" s="11">
        <f t="shared" si="2"/>
        <v>24</v>
      </c>
      <c r="G110" s="13" t="s">
        <v>429</v>
      </c>
      <c r="H110" s="18" t="s">
        <v>422</v>
      </c>
      <c r="I110" s="3" t="str">
        <f>IFERROR(VLOOKUP(C110,G:H,2,0),"")</f>
        <v/>
      </c>
      <c r="J110" s="22" t="str">
        <f t="shared" si="3"/>
        <v>相同</v>
      </c>
    </row>
    <row r="111" s="1" customFormat="1" ht="20" customHeight="1" spans="1:10">
      <c r="A111" s="10">
        <v>86</v>
      </c>
      <c r="B111" s="11">
        <v>109</v>
      </c>
      <c r="C111" s="11" t="s">
        <v>430</v>
      </c>
      <c r="D111" s="11">
        <v>60</v>
      </c>
      <c r="E111" s="11">
        <v>0</v>
      </c>
      <c r="F111" s="11">
        <f t="shared" si="2"/>
        <v>24</v>
      </c>
      <c r="G111" s="13" t="s">
        <v>431</v>
      </c>
      <c r="H111" s="18" t="s">
        <v>422</v>
      </c>
      <c r="I111" s="3" t="str">
        <f>IFERROR(VLOOKUP(C111,G:H,2,0),"")</f>
        <v/>
      </c>
      <c r="J111" s="22" t="str">
        <f t="shared" si="3"/>
        <v>相同</v>
      </c>
    </row>
    <row r="112" s="1" customFormat="1" ht="20" customHeight="1" spans="1:10">
      <c r="A112" s="10">
        <v>89</v>
      </c>
      <c r="B112" s="11">
        <v>110</v>
      </c>
      <c r="C112" s="11" t="s">
        <v>432</v>
      </c>
      <c r="D112" s="11">
        <v>59</v>
      </c>
      <c r="E112" s="11">
        <v>0</v>
      </c>
      <c r="F112" s="11">
        <f t="shared" si="2"/>
        <v>23.6</v>
      </c>
      <c r="G112" s="13" t="s">
        <v>433</v>
      </c>
      <c r="H112" s="18" t="s">
        <v>422</v>
      </c>
      <c r="I112" s="3" t="str">
        <f>IFERROR(VLOOKUP(C112,G:H,2,0),"")</f>
        <v/>
      </c>
      <c r="J112" s="22" t="str">
        <f t="shared" si="3"/>
        <v>相同</v>
      </c>
    </row>
    <row r="113" s="1" customFormat="1" ht="20" customHeight="1" spans="1:10">
      <c r="A113" s="10">
        <v>95</v>
      </c>
      <c r="B113" s="11">
        <v>111</v>
      </c>
      <c r="C113" s="11" t="s">
        <v>434</v>
      </c>
      <c r="D113" s="11">
        <v>57</v>
      </c>
      <c r="E113" s="11">
        <v>0</v>
      </c>
      <c r="F113" s="11">
        <f t="shared" si="2"/>
        <v>22.8</v>
      </c>
      <c r="G113" s="16" t="s">
        <v>434</v>
      </c>
      <c r="H113" s="18" t="s">
        <v>422</v>
      </c>
      <c r="I113" s="3" t="str">
        <f>IFERROR(VLOOKUP(C113,G:H,2,0),"")</f>
        <v/>
      </c>
      <c r="J113" s="22" t="str">
        <f t="shared" si="3"/>
        <v>相同</v>
      </c>
    </row>
    <row r="114" s="1" customFormat="1" ht="20" customHeight="1" spans="1:10">
      <c r="A114" s="10">
        <v>98</v>
      </c>
      <c r="B114" s="11">
        <v>112</v>
      </c>
      <c r="C114" s="11" t="s">
        <v>435</v>
      </c>
      <c r="D114" s="11">
        <v>57</v>
      </c>
      <c r="E114" s="11">
        <v>0</v>
      </c>
      <c r="F114" s="11">
        <f t="shared" si="2"/>
        <v>22.8</v>
      </c>
      <c r="G114" s="13" t="s">
        <v>436</v>
      </c>
      <c r="H114" s="18" t="s">
        <v>422</v>
      </c>
      <c r="I114" s="3" t="str">
        <f>IFERROR(VLOOKUP(C114,G:H,2,0),"")</f>
        <v/>
      </c>
      <c r="J114" s="22" t="str">
        <f t="shared" si="3"/>
        <v>相同</v>
      </c>
    </row>
    <row r="115" s="1" customFormat="1" ht="20" customHeight="1" spans="1:10">
      <c r="A115" s="10">
        <v>100</v>
      </c>
      <c r="B115" s="11">
        <v>113</v>
      </c>
      <c r="C115" s="11" t="s">
        <v>437</v>
      </c>
      <c r="D115" s="11">
        <v>56</v>
      </c>
      <c r="E115" s="11">
        <v>0</v>
      </c>
      <c r="F115" s="11">
        <f t="shared" si="2"/>
        <v>22.4</v>
      </c>
      <c r="G115" s="13" t="s">
        <v>438</v>
      </c>
      <c r="H115" s="18" t="s">
        <v>422</v>
      </c>
      <c r="I115" s="3" t="str">
        <f>IFERROR(VLOOKUP(C115,G:H,2,0),"")</f>
        <v/>
      </c>
      <c r="J115" s="22" t="str">
        <f t="shared" si="3"/>
        <v>相同</v>
      </c>
    </row>
    <row r="116" s="1" customFormat="1" ht="20" customHeight="1" spans="1:10">
      <c r="A116" s="10">
        <v>105</v>
      </c>
      <c r="B116" s="11">
        <v>114</v>
      </c>
      <c r="C116" s="11" t="s">
        <v>439</v>
      </c>
      <c r="D116" s="11">
        <v>55</v>
      </c>
      <c r="E116" s="11">
        <v>0</v>
      </c>
      <c r="F116" s="11">
        <f t="shared" si="2"/>
        <v>22</v>
      </c>
      <c r="G116" s="16" t="s">
        <v>439</v>
      </c>
      <c r="H116" s="18" t="s">
        <v>422</v>
      </c>
      <c r="I116" s="3" t="str">
        <f>IFERROR(VLOOKUP(C116,G:H,2,0),"")</f>
        <v/>
      </c>
      <c r="J116" s="22" t="str">
        <f t="shared" si="3"/>
        <v>相同</v>
      </c>
    </row>
    <row r="117" s="1" customFormat="1" ht="20" customHeight="1" spans="1:10">
      <c r="A117" s="10">
        <v>107</v>
      </c>
      <c r="B117" s="11">
        <v>115</v>
      </c>
      <c r="C117" s="11" t="s">
        <v>440</v>
      </c>
      <c r="D117" s="11">
        <v>54</v>
      </c>
      <c r="E117" s="11">
        <v>0</v>
      </c>
      <c r="F117" s="11">
        <f t="shared" si="2"/>
        <v>21.6</v>
      </c>
      <c r="G117" s="13" t="s">
        <v>441</v>
      </c>
      <c r="H117" s="18" t="s">
        <v>422</v>
      </c>
      <c r="I117" s="3" t="str">
        <f>IFERROR(VLOOKUP(C117,G:H,2,0),"")</f>
        <v/>
      </c>
      <c r="J117" s="22" t="str">
        <f t="shared" si="3"/>
        <v>相同</v>
      </c>
    </row>
    <row r="118" s="1" customFormat="1" ht="20" customHeight="1" spans="1:10">
      <c r="A118" s="10">
        <v>111</v>
      </c>
      <c r="B118" s="11">
        <v>116</v>
      </c>
      <c r="C118" s="11" t="s">
        <v>442</v>
      </c>
      <c r="D118" s="11">
        <v>53</v>
      </c>
      <c r="E118" s="11">
        <v>0</v>
      </c>
      <c r="F118" s="11">
        <f t="shared" si="2"/>
        <v>21.2</v>
      </c>
      <c r="G118" s="16" t="s">
        <v>442</v>
      </c>
      <c r="H118" s="18" t="s">
        <v>422</v>
      </c>
      <c r="I118" s="3" t="str">
        <f>IFERROR(VLOOKUP(C118,G:H,2,0),"")</f>
        <v/>
      </c>
      <c r="J118" s="22" t="str">
        <f t="shared" si="3"/>
        <v>相同</v>
      </c>
    </row>
    <row r="119" s="1" customFormat="1" ht="20" customHeight="1" spans="1:10">
      <c r="A119" s="10">
        <v>113</v>
      </c>
      <c r="B119" s="11">
        <v>117</v>
      </c>
      <c r="C119" s="11" t="s">
        <v>443</v>
      </c>
      <c r="D119" s="11">
        <v>53</v>
      </c>
      <c r="E119" s="11">
        <v>0</v>
      </c>
      <c r="F119" s="11">
        <f t="shared" si="2"/>
        <v>21.2</v>
      </c>
      <c r="G119" s="13" t="s">
        <v>444</v>
      </c>
      <c r="H119" s="18" t="s">
        <v>422</v>
      </c>
      <c r="I119" s="3" t="str">
        <f>IFERROR(VLOOKUP(C119,G:H,2,0),"")</f>
        <v/>
      </c>
      <c r="J119" s="22" t="str">
        <f t="shared" si="3"/>
        <v>相同</v>
      </c>
    </row>
    <row r="120" s="1" customFormat="1" ht="20" customHeight="1" spans="1:10">
      <c r="A120" s="10">
        <v>119</v>
      </c>
      <c r="B120" s="11">
        <v>118</v>
      </c>
      <c r="C120" s="11" t="s">
        <v>445</v>
      </c>
      <c r="D120" s="11">
        <v>52</v>
      </c>
      <c r="E120" s="11">
        <v>0</v>
      </c>
      <c r="F120" s="11">
        <f t="shared" si="2"/>
        <v>20.8</v>
      </c>
      <c r="G120" s="13" t="s">
        <v>446</v>
      </c>
      <c r="H120" s="18">
        <v>0</v>
      </c>
      <c r="I120" s="3">
        <f>IFERROR(VLOOKUP(C120,G:H,2,0),"")</f>
        <v>0</v>
      </c>
      <c r="J120" s="22" t="str">
        <f t="shared" si="3"/>
        <v>相同</v>
      </c>
    </row>
    <row r="121" s="1" customFormat="1" ht="20" customHeight="1" spans="1:10">
      <c r="A121" s="10">
        <v>120</v>
      </c>
      <c r="B121" s="11">
        <v>119</v>
      </c>
      <c r="C121" s="11" t="s">
        <v>447</v>
      </c>
      <c r="D121" s="11">
        <v>51</v>
      </c>
      <c r="E121" s="11">
        <v>0</v>
      </c>
      <c r="F121" s="11">
        <f t="shared" si="2"/>
        <v>20.4</v>
      </c>
      <c r="G121" s="13" t="s">
        <v>448</v>
      </c>
      <c r="H121" s="18">
        <v>0</v>
      </c>
      <c r="I121" s="3">
        <f>IFERROR(VLOOKUP(C121,G:H,2,0),"")</f>
        <v>0</v>
      </c>
      <c r="J121" s="22" t="str">
        <f t="shared" si="3"/>
        <v>相同</v>
      </c>
    </row>
    <row r="122" s="1" customFormat="1" ht="20" customHeight="1" spans="1:10">
      <c r="A122" s="10">
        <v>109</v>
      </c>
      <c r="B122" s="11">
        <v>120</v>
      </c>
      <c r="C122" s="11" t="s">
        <v>449</v>
      </c>
      <c r="D122" s="11">
        <v>53</v>
      </c>
      <c r="E122" s="11">
        <v>0</v>
      </c>
      <c r="F122" s="11">
        <f t="shared" si="2"/>
        <v>21.2</v>
      </c>
      <c r="G122" s="13" t="s">
        <v>450</v>
      </c>
      <c r="H122" s="13">
        <v>67.2</v>
      </c>
      <c r="I122" s="3">
        <f>IFERROR(VLOOKUP(C122,G:H,2,0),"")</f>
        <v>67.2</v>
      </c>
      <c r="J122" s="22" t="str">
        <f t="shared" si="3"/>
        <v>相同</v>
      </c>
    </row>
  </sheetData>
  <mergeCells count="1">
    <mergeCell ref="A1:F1"/>
  </mergeCells>
  <pageMargins left="0.314583333333333" right="0.0784722222222222" top="0.314583333333333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行政岗位</vt:lpstr>
      <vt:lpstr>临床岗位</vt:lpstr>
      <vt:lpstr>医技岗位</vt:lpstr>
      <vt:lpstr>护理岗位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2021-05-14T02:15:00Z</dcterms:created>
  <cp:lastPrinted>2021-07-05T21:26:00Z</cp:lastPrinted>
  <dcterms:modified xsi:type="dcterms:W3CDTF">2021-07-13T05:10:09Z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AC40B7CBCF094777931A930C723F94DB</vt:lpwstr>
  </property>
  <property fmtid="{D5CDD505-2E9C-101B-9397-08002B2CF9AE}" pid="3" name="KSOProductBuildVer">
    <vt:lpwstr>2052-11.1.0.10495</vt:lpwstr>
  </property>
</Properties>
</file>